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Expenditure Accounts/"/>
    </mc:Choice>
  </mc:AlternateContent>
  <xr:revisionPtr revIDLastSave="529" documentId="11_173B3BA50DFE65D64512C837378D0B882408F7E2" xr6:coauthVersionLast="47" xr6:coauthVersionMax="47" xr10:uidLastSave="{3A159C15-0582-4907-94DD-5AB31B9A23A3}"/>
  <bookViews>
    <workbookView xWindow="-120" yWindow="-120" windowWidth="29040" windowHeight="15720" tabRatio="785" xr2:uid="{00000000-000D-0000-FFFF-FFFF00000000}"/>
  </bookViews>
  <sheets>
    <sheet name="County Expenditures" sheetId="33" r:id="rId1"/>
    <sheet name="Municipal Expenditures" sheetId="34" r:id="rId2"/>
    <sheet name="SD Expenditures" sheetId="35" r:id="rId3"/>
  </sheets>
  <definedNames>
    <definedName name="_xlnm.Print_Area" localSheetId="0">'County Expenditures'!$A$1:$V$76</definedName>
    <definedName name="_xlnm.Print_Area" localSheetId="1">'Municipal Expenditures'!$A$1:$W$423</definedName>
    <definedName name="_xlnm.Print_Area" localSheetId="2">'SD Expenditures'!$A$1:$X$164</definedName>
    <definedName name="_xlnm.Print_Titles" localSheetId="0">'County Expenditures'!$1:$3</definedName>
    <definedName name="_xlnm.Print_Titles" localSheetId="1">'Municipal Expenditures'!$1:$3</definedName>
    <definedName name="_xlnm.Print_Titles" localSheetId="2">'SD Expenditures'!$1:$3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1" i="35" l="1"/>
  <c r="W121" i="35"/>
  <c r="W111" i="35"/>
  <c r="W74" i="35"/>
  <c r="W54" i="35"/>
  <c r="W19" i="35"/>
  <c r="U160" i="35"/>
  <c r="U158" i="35"/>
  <c r="T419" i="34"/>
  <c r="T417" i="34"/>
  <c r="S71" i="33"/>
  <c r="S72" i="33"/>
  <c r="S70" i="33"/>
  <c r="M417" i="34"/>
  <c r="N417" i="34" l="1"/>
  <c r="W147" i="35" l="1"/>
  <c r="W148" i="35"/>
  <c r="W126" i="35"/>
  <c r="W127" i="35"/>
  <c r="W76" i="35"/>
  <c r="W66" i="35"/>
  <c r="W46" i="35"/>
  <c r="W35" i="35"/>
  <c r="W30" i="35"/>
  <c r="W15" i="35"/>
  <c r="T160" i="35" l="1"/>
  <c r="T158" i="35"/>
  <c r="S419" i="34"/>
  <c r="S417" i="34"/>
  <c r="R72" i="33"/>
  <c r="R70" i="33"/>
  <c r="U159" i="35" l="1"/>
  <c r="T418" i="34"/>
  <c r="W154" i="35"/>
  <c r="W143" i="35"/>
  <c r="W142" i="35"/>
  <c r="W134" i="35"/>
  <c r="W71" i="35"/>
  <c r="W44" i="35"/>
  <c r="W31" i="35"/>
  <c r="W24" i="35"/>
  <c r="S160" i="35"/>
  <c r="S158" i="35"/>
  <c r="R419" i="34"/>
  <c r="R417" i="34"/>
  <c r="Q72" i="33"/>
  <c r="Q70" i="33"/>
  <c r="R71" i="33" s="1"/>
  <c r="W5" i="35"/>
  <c r="W6" i="35"/>
  <c r="W7" i="35"/>
  <c r="W8" i="35"/>
  <c r="W9" i="35"/>
  <c r="W10" i="35"/>
  <c r="W11" i="35"/>
  <c r="W12" i="35"/>
  <c r="W13" i="35"/>
  <c r="W14" i="35"/>
  <c r="W16" i="35"/>
  <c r="W17" i="35"/>
  <c r="W18" i="35"/>
  <c r="W20" i="35"/>
  <c r="W21" i="35"/>
  <c r="W22" i="35"/>
  <c r="W23" i="35"/>
  <c r="W25" i="35"/>
  <c r="W26" i="35"/>
  <c r="W27" i="35"/>
  <c r="W28" i="35"/>
  <c r="W29" i="35"/>
  <c r="W32" i="35"/>
  <c r="W33" i="35"/>
  <c r="W34" i="35"/>
  <c r="W36" i="35"/>
  <c r="W37" i="35"/>
  <c r="W38" i="35"/>
  <c r="W39" i="35"/>
  <c r="W40" i="35"/>
  <c r="W41" i="35"/>
  <c r="W42" i="35"/>
  <c r="W43" i="35"/>
  <c r="W45" i="35"/>
  <c r="W47" i="35"/>
  <c r="W48" i="35"/>
  <c r="W49" i="35"/>
  <c r="W50" i="35"/>
  <c r="W51" i="35"/>
  <c r="W52" i="35"/>
  <c r="W53" i="35"/>
  <c r="W55" i="35"/>
  <c r="W56" i="35"/>
  <c r="W57" i="35"/>
  <c r="W58" i="35"/>
  <c r="W59" i="35"/>
  <c r="W60" i="35"/>
  <c r="W61" i="35"/>
  <c r="W62" i="35"/>
  <c r="W63" i="35"/>
  <c r="W64" i="35"/>
  <c r="W65" i="35"/>
  <c r="W67" i="35"/>
  <c r="W68" i="35"/>
  <c r="W69" i="35"/>
  <c r="W70" i="35"/>
  <c r="W72" i="35"/>
  <c r="W73" i="35"/>
  <c r="W75" i="35"/>
  <c r="W77" i="35"/>
  <c r="W78" i="35"/>
  <c r="W79" i="35"/>
  <c r="W80" i="35"/>
  <c r="W81" i="35"/>
  <c r="W82" i="35"/>
  <c r="W83" i="35"/>
  <c r="W84" i="35"/>
  <c r="W85" i="35"/>
  <c r="W86" i="35"/>
  <c r="W87" i="35"/>
  <c r="W88" i="35"/>
  <c r="W89" i="35"/>
  <c r="W90" i="35"/>
  <c r="W91" i="35"/>
  <c r="W92" i="35"/>
  <c r="W93" i="35"/>
  <c r="W94" i="35"/>
  <c r="W95" i="35"/>
  <c r="W96" i="35"/>
  <c r="W97" i="35"/>
  <c r="W98" i="35"/>
  <c r="W99" i="35"/>
  <c r="W100" i="35"/>
  <c r="W101" i="35"/>
  <c r="W102" i="35"/>
  <c r="W103" i="35"/>
  <c r="W104" i="35"/>
  <c r="W105" i="35"/>
  <c r="W106" i="35"/>
  <c r="W107" i="35"/>
  <c r="W108" i="35"/>
  <c r="W109" i="35"/>
  <c r="W110" i="35"/>
  <c r="W112" i="35"/>
  <c r="W113" i="35"/>
  <c r="W114" i="35"/>
  <c r="W115" i="35"/>
  <c r="W116" i="35"/>
  <c r="W117" i="35"/>
  <c r="W118" i="35"/>
  <c r="W119" i="35"/>
  <c r="W120" i="35"/>
  <c r="W122" i="35"/>
  <c r="W123" i="35"/>
  <c r="W124" i="35"/>
  <c r="W125" i="35"/>
  <c r="W128" i="35"/>
  <c r="W129" i="35"/>
  <c r="W130" i="35"/>
  <c r="W131" i="35"/>
  <c r="W132" i="35"/>
  <c r="W133" i="35"/>
  <c r="W135" i="35"/>
  <c r="W136" i="35"/>
  <c r="W137" i="35"/>
  <c r="W138" i="35"/>
  <c r="W139" i="35"/>
  <c r="W140" i="35"/>
  <c r="W144" i="35"/>
  <c r="W145" i="35"/>
  <c r="W146" i="35"/>
  <c r="W149" i="35"/>
  <c r="W150" i="35"/>
  <c r="W151" i="35"/>
  <c r="W152" i="35"/>
  <c r="W153" i="35"/>
  <c r="W155" i="35"/>
  <c r="W156" i="35"/>
  <c r="V5" i="34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U5" i="33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R160" i="35"/>
  <c r="R158" i="35"/>
  <c r="Q419" i="34"/>
  <c r="Q417" i="34"/>
  <c r="P72" i="33"/>
  <c r="P70" i="33"/>
  <c r="V416" i="34"/>
  <c r="Q160" i="35"/>
  <c r="Q158" i="35"/>
  <c r="V158" i="35"/>
  <c r="V159" i="35" s="1"/>
  <c r="V160" i="35"/>
  <c r="P419" i="34"/>
  <c r="P417" i="34"/>
  <c r="T72" i="33"/>
  <c r="T70" i="33"/>
  <c r="T71" i="33" s="1"/>
  <c r="U69" i="33"/>
  <c r="U4" i="33"/>
  <c r="W157" i="35"/>
  <c r="W4" i="35"/>
  <c r="V4" i="34"/>
  <c r="U419" i="34"/>
  <c r="U417" i="34"/>
  <c r="U418" i="34" s="1"/>
  <c r="O72" i="33"/>
  <c r="O70" i="33"/>
  <c r="P160" i="35"/>
  <c r="P158" i="35"/>
  <c r="O419" i="34"/>
  <c r="O417" i="34"/>
  <c r="N72" i="33"/>
  <c r="N70" i="33"/>
  <c r="N160" i="35"/>
  <c r="N158" i="35"/>
  <c r="M419" i="34"/>
  <c r="M72" i="33"/>
  <c r="M70" i="33"/>
  <c r="M160" i="35"/>
  <c r="M158" i="35"/>
  <c r="L419" i="34"/>
  <c r="L417" i="34"/>
  <c r="K72" i="33"/>
  <c r="K70" i="33"/>
  <c r="E160" i="35"/>
  <c r="F160" i="35"/>
  <c r="G160" i="35"/>
  <c r="H160" i="35"/>
  <c r="I160" i="35"/>
  <c r="J160" i="35"/>
  <c r="K160" i="35"/>
  <c r="L160" i="35"/>
  <c r="O160" i="35"/>
  <c r="D160" i="35"/>
  <c r="D419" i="34"/>
  <c r="E419" i="34"/>
  <c r="F419" i="34"/>
  <c r="G419" i="34"/>
  <c r="H419" i="34"/>
  <c r="I419" i="34"/>
  <c r="J419" i="34"/>
  <c r="K419" i="34"/>
  <c r="N419" i="34"/>
  <c r="C419" i="34"/>
  <c r="C72" i="33"/>
  <c r="D72" i="33"/>
  <c r="E72" i="33"/>
  <c r="F72" i="33"/>
  <c r="G72" i="33"/>
  <c r="H72" i="33"/>
  <c r="I72" i="33"/>
  <c r="J72" i="33"/>
  <c r="L72" i="33"/>
  <c r="B72" i="33"/>
  <c r="D158" i="35"/>
  <c r="E158" i="35"/>
  <c r="F158" i="35"/>
  <c r="G158" i="35"/>
  <c r="H158" i="35"/>
  <c r="I158" i="35"/>
  <c r="J158" i="35"/>
  <c r="K158" i="35"/>
  <c r="L158" i="35"/>
  <c r="O158" i="35"/>
  <c r="C417" i="34"/>
  <c r="D417" i="34"/>
  <c r="E417" i="34"/>
  <c r="F417" i="34"/>
  <c r="G417" i="34"/>
  <c r="H417" i="34"/>
  <c r="H418" i="34" s="1"/>
  <c r="I417" i="34"/>
  <c r="J417" i="34"/>
  <c r="J418" i="34" s="1"/>
  <c r="K417" i="34"/>
  <c r="B70" i="33"/>
  <c r="C70" i="33"/>
  <c r="C71" i="33" s="1"/>
  <c r="D70" i="33"/>
  <c r="E70" i="33"/>
  <c r="E71" i="33" s="1"/>
  <c r="F70" i="33"/>
  <c r="G70" i="33"/>
  <c r="H70" i="33"/>
  <c r="I70" i="33"/>
  <c r="J70" i="33"/>
  <c r="L70" i="33"/>
  <c r="S159" i="35" l="1"/>
  <c r="T159" i="35"/>
  <c r="P71" i="33"/>
  <c r="L71" i="33"/>
  <c r="K71" i="33"/>
  <c r="L418" i="34"/>
  <c r="G418" i="34"/>
  <c r="F418" i="34"/>
  <c r="I418" i="34"/>
  <c r="O418" i="34"/>
  <c r="P418" i="34"/>
  <c r="Q418" i="34"/>
  <c r="S418" i="34"/>
  <c r="M418" i="34"/>
  <c r="J159" i="35"/>
  <c r="R159" i="35"/>
  <c r="P159" i="35"/>
  <c r="O159" i="35"/>
  <c r="L159" i="35"/>
  <c r="I159" i="35"/>
  <c r="H159" i="35"/>
  <c r="G159" i="35"/>
  <c r="Q159" i="35"/>
  <c r="N159" i="35"/>
  <c r="F159" i="35"/>
  <c r="K159" i="35"/>
  <c r="W158" i="35"/>
  <c r="M159" i="35"/>
  <c r="G71" i="33"/>
  <c r="O71" i="33"/>
  <c r="J71" i="33"/>
  <c r="H71" i="33"/>
  <c r="D71" i="33"/>
  <c r="M71" i="33"/>
  <c r="Q71" i="33"/>
  <c r="R418" i="34"/>
  <c r="N71" i="33"/>
  <c r="D418" i="34"/>
  <c r="E418" i="34"/>
  <c r="I71" i="33"/>
  <c r="K418" i="34"/>
  <c r="V417" i="34"/>
  <c r="W290" i="34" s="1"/>
  <c r="U70" i="33"/>
  <c r="V24" i="33" s="1"/>
  <c r="F71" i="33"/>
  <c r="E159" i="35"/>
  <c r="N418" i="34"/>
  <c r="X121" i="35" l="1"/>
  <c r="X141" i="35"/>
  <c r="X74" i="35"/>
  <c r="X111" i="35"/>
  <c r="X19" i="35"/>
  <c r="X54" i="35"/>
  <c r="X147" i="35"/>
  <c r="X148" i="35"/>
  <c r="X76" i="35"/>
  <c r="X126" i="35"/>
  <c r="X127" i="35"/>
  <c r="X46" i="35"/>
  <c r="X66" i="35"/>
  <c r="X30" i="35"/>
  <c r="X35" i="35"/>
  <c r="X27" i="35"/>
  <c r="X15" i="35"/>
  <c r="X5" i="35"/>
  <c r="X36" i="35"/>
  <c r="X58" i="35"/>
  <c r="X43" i="35"/>
  <c r="X142" i="35"/>
  <c r="X89" i="35"/>
  <c r="X8" i="35"/>
  <c r="X81" i="35"/>
  <c r="X116" i="35"/>
  <c r="X118" i="35"/>
  <c r="X24" i="35"/>
  <c r="X125" i="35"/>
  <c r="X32" i="35"/>
  <c r="X87" i="35"/>
  <c r="X16" i="35"/>
  <c r="X73" i="35"/>
  <c r="X49" i="35"/>
  <c r="X88" i="35"/>
  <c r="X42" i="35"/>
  <c r="X44" i="35"/>
  <c r="X157" i="35"/>
  <c r="X29" i="35"/>
  <c r="X153" i="35"/>
  <c r="X151" i="35"/>
  <c r="X63" i="35"/>
  <c r="X68" i="35"/>
  <c r="X128" i="35"/>
  <c r="X110" i="35"/>
  <c r="X17" i="35"/>
  <c r="X78" i="35"/>
  <c r="X122" i="35"/>
  <c r="X101" i="35"/>
  <c r="X155" i="35"/>
  <c r="X131" i="35"/>
  <c r="X70" i="35"/>
  <c r="X144" i="35"/>
  <c r="X60" i="35"/>
  <c r="X100" i="35"/>
  <c r="X105" i="35"/>
  <c r="X138" i="35"/>
  <c r="X18" i="35"/>
  <c r="X59" i="35"/>
  <c r="X10" i="35"/>
  <c r="X108" i="35"/>
  <c r="X53" i="35"/>
  <c r="X28" i="35"/>
  <c r="X61" i="35"/>
  <c r="X114" i="35"/>
  <c r="X20" i="35"/>
  <c r="X56" i="35"/>
  <c r="X103" i="35"/>
  <c r="X4" i="35"/>
  <c r="X136" i="35"/>
  <c r="X83" i="35"/>
  <c r="X64" i="35"/>
  <c r="X94" i="35"/>
  <c r="X38" i="35"/>
  <c r="X97" i="35"/>
  <c r="X92" i="35"/>
  <c r="X52" i="35"/>
  <c r="X93" i="35"/>
  <c r="X120" i="35"/>
  <c r="X9" i="35"/>
  <c r="X158" i="35"/>
  <c r="X55" i="35"/>
  <c r="X14" i="35"/>
  <c r="X133" i="35"/>
  <c r="X102" i="35"/>
  <c r="X140" i="35"/>
  <c r="X99" i="35"/>
  <c r="X82" i="35"/>
  <c r="X154" i="35"/>
  <c r="X72" i="35"/>
  <c r="X39" i="35"/>
  <c r="X48" i="35"/>
  <c r="X62" i="35"/>
  <c r="X98" i="35"/>
  <c r="X143" i="35"/>
  <c r="X146" i="35"/>
  <c r="X95" i="35"/>
  <c r="X80" i="35"/>
  <c r="X11" i="35"/>
  <c r="X86" i="35"/>
  <c r="X7" i="35"/>
  <c r="X112" i="35"/>
  <c r="X57" i="35"/>
  <c r="X90" i="35"/>
  <c r="X21" i="35"/>
  <c r="X51" i="35"/>
  <c r="X96" i="35"/>
  <c r="X130" i="35"/>
  <c r="X113" i="35"/>
  <c r="X124" i="35"/>
  <c r="X150" i="35"/>
  <c r="X139" i="35"/>
  <c r="X33" i="35"/>
  <c r="X26" i="35"/>
  <c r="X149" i="35"/>
  <c r="X71" i="35"/>
  <c r="X25" i="35"/>
  <c r="X77" i="35"/>
  <c r="X106" i="35"/>
  <c r="X79" i="35"/>
  <c r="X145" i="35"/>
  <c r="X91" i="35"/>
  <c r="X109" i="35"/>
  <c r="X132" i="35"/>
  <c r="X12" i="35"/>
  <c r="X84" i="35"/>
  <c r="X135" i="35"/>
  <c r="X152" i="35"/>
  <c r="X134" i="35"/>
  <c r="X104" i="35"/>
  <c r="X119" i="35"/>
  <c r="X115" i="35"/>
  <c r="X123" i="35"/>
  <c r="X6" i="35"/>
  <c r="X117" i="35"/>
  <c r="X65" i="35"/>
  <c r="X47" i="35"/>
  <c r="X40" i="35"/>
  <c r="X75" i="35"/>
  <c r="X37" i="35"/>
  <c r="X85" i="35"/>
  <c r="X156" i="35"/>
  <c r="X129" i="35"/>
  <c r="X22" i="35"/>
  <c r="X45" i="35"/>
  <c r="X34" i="35"/>
  <c r="X50" i="35"/>
  <c r="X67" i="35"/>
  <c r="X23" i="35"/>
  <c r="X41" i="35"/>
  <c r="X107" i="35"/>
  <c r="X69" i="35"/>
  <c r="X31" i="35"/>
  <c r="X137" i="35"/>
  <c r="X13" i="35"/>
  <c r="W171" i="34"/>
  <c r="W182" i="34"/>
  <c r="W135" i="34"/>
  <c r="W231" i="34"/>
  <c r="W98" i="34"/>
  <c r="W15" i="34"/>
  <c r="W219" i="34"/>
  <c r="W375" i="34"/>
  <c r="W99" i="34"/>
  <c r="W195" i="34"/>
  <c r="W26" i="34"/>
  <c r="W38" i="34"/>
  <c r="W134" i="34"/>
  <c r="W206" i="34"/>
  <c r="W218" i="34"/>
  <c r="W278" i="34"/>
  <c r="W87" i="34"/>
  <c r="W267" i="34"/>
  <c r="W51" i="34"/>
  <c r="W399" i="34"/>
  <c r="W363" i="34"/>
  <c r="W266" i="34"/>
  <c r="W386" i="34"/>
  <c r="V60" i="33"/>
  <c r="V11" i="33"/>
  <c r="V23" i="33"/>
  <c r="V47" i="33"/>
  <c r="V36" i="33"/>
  <c r="V42" i="33"/>
  <c r="V46" i="33"/>
  <c r="V66" i="33"/>
  <c r="V8" i="33"/>
  <c r="V49" i="33"/>
  <c r="V27" i="33"/>
  <c r="V61" i="33"/>
  <c r="V58" i="33"/>
  <c r="V37" i="33"/>
  <c r="V50" i="33"/>
  <c r="V10" i="33"/>
  <c r="V40" i="33"/>
  <c r="V28" i="33"/>
  <c r="V70" i="33"/>
  <c r="V39" i="33"/>
  <c r="V64" i="33"/>
  <c r="V44" i="33"/>
  <c r="V26" i="33"/>
  <c r="V25" i="33"/>
  <c r="V45" i="33"/>
  <c r="V17" i="33"/>
  <c r="V68" i="33"/>
  <c r="V54" i="33"/>
  <c r="V6" i="33"/>
  <c r="V43" i="33"/>
  <c r="V69" i="33"/>
  <c r="V52" i="33"/>
  <c r="V21" i="33"/>
  <c r="V56" i="33"/>
  <c r="V22" i="33"/>
  <c r="V67" i="33"/>
  <c r="V38" i="33"/>
  <c r="V16" i="33"/>
  <c r="V32" i="33"/>
  <c r="V13" i="33"/>
  <c r="V18" i="33"/>
  <c r="V55" i="33"/>
  <c r="V33" i="33"/>
  <c r="V14" i="33"/>
  <c r="V65" i="33"/>
  <c r="V29" i="33"/>
  <c r="V34" i="33"/>
  <c r="V31" i="33"/>
  <c r="V53" i="33"/>
  <c r="V20" i="33"/>
  <c r="V9" i="33"/>
  <c r="V51" i="33"/>
  <c r="V5" i="33"/>
  <c r="V19" i="33"/>
  <c r="V30" i="33"/>
  <c r="V15" i="33"/>
  <c r="V7" i="33"/>
  <c r="V41" i="33"/>
  <c r="V57" i="33"/>
  <c r="V59" i="33"/>
  <c r="V62" i="33"/>
  <c r="V63" i="33"/>
  <c r="W351" i="34"/>
  <c r="W39" i="34"/>
  <c r="W14" i="34"/>
  <c r="W242" i="34"/>
  <c r="V35" i="33"/>
  <c r="W243" i="34"/>
  <c r="W315" i="34"/>
  <c r="W279" i="34"/>
  <c r="W123" i="34"/>
  <c r="W62" i="34"/>
  <c r="W314" i="34"/>
  <c r="W207" i="34"/>
  <c r="W27" i="34"/>
  <c r="W75" i="34"/>
  <c r="W339" i="34"/>
  <c r="W255" i="34"/>
  <c r="W86" i="34"/>
  <c r="W350" i="34"/>
  <c r="V4" i="33"/>
  <c r="W50" i="34"/>
  <c r="W111" i="34"/>
  <c r="W159" i="34"/>
  <c r="V12" i="33"/>
  <c r="W327" i="34"/>
  <c r="W110" i="34"/>
  <c r="W362" i="34"/>
  <c r="W302" i="34"/>
  <c r="W74" i="34"/>
  <c r="W291" i="34"/>
  <c r="W411" i="34"/>
  <c r="W122" i="34"/>
  <c r="W374" i="34"/>
  <c r="W63" i="34"/>
  <c r="W257" i="34"/>
  <c r="W321" i="34"/>
  <c r="W256" i="34"/>
  <c r="W45" i="34"/>
  <c r="W293" i="34"/>
  <c r="W77" i="34"/>
  <c r="W151" i="34"/>
  <c r="W289" i="34"/>
  <c r="W32" i="34"/>
  <c r="W121" i="34"/>
  <c r="W156" i="34"/>
  <c r="W337" i="34"/>
  <c r="W30" i="34"/>
  <c r="W259" i="34"/>
  <c r="W168" i="34"/>
  <c r="W262" i="34"/>
  <c r="W232" i="34"/>
  <c r="W42" i="34"/>
  <c r="W79" i="34"/>
  <c r="W318" i="34"/>
  <c r="W144" i="34"/>
  <c r="W360" i="34"/>
  <c r="W188" i="34"/>
  <c r="W166" i="34"/>
  <c r="W131" i="34"/>
  <c r="W46" i="34"/>
  <c r="W118" i="34"/>
  <c r="W70" i="34"/>
  <c r="W29" i="34"/>
  <c r="W382" i="34"/>
  <c r="W150" i="34"/>
  <c r="W136" i="34"/>
  <c r="W408" i="34"/>
  <c r="W101" i="34"/>
  <c r="W248" i="34"/>
  <c r="W52" i="34"/>
  <c r="W64" i="34"/>
  <c r="W222" i="34"/>
  <c r="W179" i="34"/>
  <c r="W165" i="34"/>
  <c r="W335" i="34"/>
  <c r="W377" i="34"/>
  <c r="W235" i="34"/>
  <c r="W57" i="34"/>
  <c r="W55" i="34"/>
  <c r="W287" i="34"/>
  <c r="W60" i="34"/>
  <c r="W114" i="34"/>
  <c r="W72" i="34"/>
  <c r="W157" i="34"/>
  <c r="W288" i="34"/>
  <c r="W167" i="34"/>
  <c r="W140" i="34"/>
  <c r="W203" i="34"/>
  <c r="W6" i="34"/>
  <c r="W90" i="34"/>
  <c r="W37" i="34"/>
  <c r="W4" i="34"/>
  <c r="W163" i="34"/>
  <c r="W129" i="34"/>
  <c r="W334" i="34"/>
  <c r="W281" i="34"/>
  <c r="W224" i="34"/>
  <c r="W93" i="34"/>
  <c r="W391" i="34"/>
  <c r="W201" i="34"/>
  <c r="W68" i="34"/>
  <c r="W343" i="34"/>
  <c r="W176" i="34"/>
  <c r="W268" i="34"/>
  <c r="W160" i="34"/>
  <c r="W197" i="34"/>
  <c r="W83" i="34"/>
  <c r="W393" i="34"/>
  <c r="W107" i="34"/>
  <c r="W407" i="34"/>
  <c r="W379" i="34"/>
  <c r="W285" i="34"/>
  <c r="W346" i="34"/>
  <c r="W19" i="34"/>
  <c r="W247" i="34"/>
  <c r="W142" i="34"/>
  <c r="W329" i="34"/>
  <c r="W190" i="34"/>
  <c r="W300" i="34"/>
  <c r="W359" i="34"/>
  <c r="W106" i="34"/>
  <c r="W331" i="34"/>
  <c r="W43" i="34"/>
  <c r="W8" i="34"/>
  <c r="W13" i="34"/>
  <c r="W401" i="34"/>
  <c r="W12" i="34"/>
  <c r="W95" i="34"/>
  <c r="W342" i="34"/>
  <c r="W138" i="34"/>
  <c r="W238" i="34"/>
  <c r="W368" i="34"/>
  <c r="W240" i="34"/>
  <c r="W112" i="34"/>
  <c r="W199" i="34"/>
  <c r="W191" i="34"/>
  <c r="W16" i="34"/>
  <c r="W325" i="34"/>
  <c r="W378" i="34"/>
  <c r="W298" i="34"/>
  <c r="W210" i="34"/>
  <c r="W152" i="34"/>
  <c r="W244" i="34"/>
  <c r="W237" i="34"/>
  <c r="W389" i="34"/>
  <c r="W78" i="34"/>
  <c r="W239" i="34"/>
  <c r="W102" i="34"/>
  <c r="W349" i="34"/>
  <c r="W85" i="34"/>
  <c r="W301" i="34"/>
  <c r="W260" i="34"/>
  <c r="W354" i="34"/>
  <c r="W192" i="34"/>
  <c r="W80" i="34"/>
  <c r="W297" i="34"/>
  <c r="W9" i="34"/>
  <c r="W113" i="34"/>
  <c r="W396" i="34"/>
  <c r="W104" i="34"/>
  <c r="W241" i="34"/>
  <c r="W299" i="34"/>
  <c r="W124" i="34"/>
  <c r="W226" i="34"/>
  <c r="W67" i="34"/>
  <c r="W184" i="34"/>
  <c r="W370" i="34"/>
  <c r="W137" i="34"/>
  <c r="W355" i="34"/>
  <c r="W161" i="34"/>
  <c r="W24" i="34"/>
  <c r="W153" i="34"/>
  <c r="W341" i="34"/>
  <c r="W340" i="34"/>
  <c r="W412" i="34"/>
  <c r="W348" i="34"/>
  <c r="W109" i="34"/>
  <c r="W395" i="34"/>
  <c r="W58" i="34"/>
  <c r="W126" i="34"/>
  <c r="W48" i="34"/>
  <c r="W217" i="34"/>
  <c r="W417" i="34"/>
  <c r="W249" i="34"/>
  <c r="W236" i="34"/>
  <c r="W73" i="34"/>
  <c r="W25" i="34"/>
  <c r="W54" i="34"/>
  <c r="W383" i="34"/>
  <c r="W376" i="34"/>
  <c r="W308" i="34"/>
  <c r="W234" i="34"/>
  <c r="W53" i="34"/>
  <c r="W272" i="34"/>
  <c r="W333" i="34"/>
  <c r="W35" i="34"/>
  <c r="W336" i="34"/>
  <c r="W127" i="34"/>
  <c r="W193" i="34"/>
  <c r="W172" i="34"/>
  <c r="W119" i="34"/>
  <c r="W94" i="34"/>
  <c r="W344" i="34"/>
  <c r="W397" i="34"/>
  <c r="W173" i="34"/>
  <c r="W96" i="34"/>
  <c r="W227" i="34"/>
  <c r="W253" i="34"/>
  <c r="W71" i="34"/>
  <c r="W20" i="34"/>
  <c r="W31" i="34"/>
  <c r="W61" i="34"/>
  <c r="W116" i="34"/>
  <c r="W11" i="34"/>
  <c r="W347" i="34"/>
  <c r="W18" i="34"/>
  <c r="W211" i="34"/>
  <c r="W128" i="34"/>
  <c r="W353" i="34"/>
  <c r="W322" i="34"/>
  <c r="W213" i="34"/>
  <c r="W174" i="34"/>
  <c r="W69" i="34"/>
  <c r="W186" i="34"/>
  <c r="W132" i="34"/>
  <c r="W305" i="34"/>
  <c r="W155" i="34"/>
  <c r="W139" i="34"/>
  <c r="W372" i="34"/>
  <c r="W356" i="34"/>
  <c r="W385" i="34"/>
  <c r="W294" i="34"/>
  <c r="W40" i="34"/>
  <c r="W202" i="34"/>
  <c r="W108" i="34"/>
  <c r="W115" i="34"/>
  <c r="W41" i="34"/>
  <c r="W402" i="34"/>
  <c r="W415" i="34"/>
  <c r="W332" i="34"/>
  <c r="W149" i="34"/>
  <c r="W220" i="34"/>
  <c r="W274" i="34"/>
  <c r="W185" i="34"/>
  <c r="W292" i="34"/>
  <c r="W117" i="34"/>
  <c r="W406" i="34"/>
  <c r="W154" i="34"/>
  <c r="W23" i="34"/>
  <c r="W394" i="34"/>
  <c r="W105" i="34"/>
  <c r="W181" i="34"/>
  <c r="W270" i="34"/>
  <c r="W141" i="34"/>
  <c r="W280" i="34"/>
  <c r="W209" i="34"/>
  <c r="W59" i="34"/>
  <c r="W252" i="34"/>
  <c r="W97" i="34"/>
  <c r="W286" i="34"/>
  <c r="W17" i="34"/>
  <c r="W229" i="34"/>
  <c r="W245" i="34"/>
  <c r="W364" i="34"/>
  <c r="W223" i="34"/>
  <c r="W84" i="34"/>
  <c r="W310" i="34"/>
  <c r="W162" i="34"/>
  <c r="W312" i="34"/>
  <c r="W189" i="34"/>
  <c r="W204" i="34"/>
  <c r="W178" i="34"/>
  <c r="W36" i="34"/>
  <c r="W367" i="34"/>
  <c r="W311" i="34"/>
  <c r="W282" i="34"/>
  <c r="W164" i="34"/>
  <c r="W320" i="34"/>
  <c r="W44" i="34"/>
  <c r="W103" i="34"/>
  <c r="W145" i="34"/>
  <c r="W221" i="34"/>
  <c r="W214" i="34"/>
  <c r="W390" i="34"/>
  <c r="W366" i="34"/>
  <c r="W403" i="34"/>
  <c r="W175" i="34"/>
  <c r="W381" i="34"/>
  <c r="W230" i="34"/>
  <c r="W196" i="34"/>
  <c r="W369" i="34"/>
  <c r="W413" i="34"/>
  <c r="W416" i="34"/>
  <c r="W47" i="34"/>
  <c r="W91" i="34"/>
  <c r="W198" i="34"/>
  <c r="W276" i="34"/>
  <c r="W49" i="34"/>
  <c r="W34" i="34"/>
  <c r="W82" i="34"/>
  <c r="W125" i="34"/>
  <c r="W246" i="34"/>
  <c r="W405" i="34"/>
  <c r="W76" i="34"/>
  <c r="W330" i="34"/>
  <c r="W271" i="34"/>
  <c r="W296" i="34"/>
  <c r="W215" i="34"/>
  <c r="W352" i="34"/>
  <c r="W328" i="34"/>
  <c r="W21" i="34"/>
  <c r="W130" i="34"/>
  <c r="W304" i="34"/>
  <c r="W10" i="34"/>
  <c r="W88" i="34"/>
  <c r="W388" i="34"/>
  <c r="W309" i="34"/>
  <c r="W225" i="34"/>
  <c r="W233" i="34"/>
  <c r="W365" i="34"/>
  <c r="W89" i="34"/>
  <c r="W258" i="34"/>
  <c r="W120" i="34"/>
  <c r="W277" i="34"/>
  <c r="W324" i="34"/>
  <c r="W33" i="34"/>
  <c r="W22" i="34"/>
  <c r="W404" i="34"/>
  <c r="W65" i="34"/>
  <c r="W313" i="34"/>
  <c r="W371" i="34"/>
  <c r="W265" i="34"/>
  <c r="W5" i="34"/>
  <c r="W28" i="34"/>
  <c r="W392" i="34"/>
  <c r="W177" i="34"/>
  <c r="W205" i="34"/>
  <c r="W357" i="34"/>
  <c r="W358" i="34"/>
  <c r="W180" i="34"/>
  <c r="W361" i="34"/>
  <c r="W384" i="34"/>
  <c r="W307" i="34"/>
  <c r="W200" i="34"/>
  <c r="W284" i="34"/>
  <c r="W187" i="34"/>
  <c r="W216" i="34"/>
  <c r="W228" i="34"/>
  <c r="W261" i="34"/>
  <c r="W66" i="34"/>
  <c r="W264" i="34"/>
  <c r="W373" i="34"/>
  <c r="W283" i="34"/>
  <c r="W100" i="34"/>
  <c r="W169" i="34"/>
  <c r="W319" i="34"/>
  <c r="W212" i="34"/>
  <c r="W409" i="34"/>
  <c r="W414" i="34"/>
  <c r="W345" i="34"/>
  <c r="W148" i="34"/>
  <c r="W251" i="34"/>
  <c r="W316" i="34"/>
  <c r="W170" i="34"/>
  <c r="W7" i="34"/>
  <c r="W380" i="34"/>
  <c r="W143" i="34"/>
  <c r="W254" i="34"/>
  <c r="W306" i="34"/>
  <c r="W81" i="34"/>
  <c r="W269" i="34"/>
  <c r="W263" i="34"/>
  <c r="W273" i="34"/>
  <c r="W275" i="34"/>
  <c r="W295" i="34"/>
  <c r="W317" i="34"/>
  <c r="W323" i="34"/>
  <c r="W92" i="34"/>
  <c r="W250" i="34"/>
  <c r="W133" i="34"/>
  <c r="W338" i="34"/>
  <c r="W56" i="34"/>
  <c r="W208" i="34"/>
  <c r="W326" i="34"/>
  <c r="W400" i="34"/>
  <c r="W146" i="34"/>
  <c r="W158" i="34"/>
  <c r="W398" i="34"/>
  <c r="W387" i="34"/>
  <c r="W147" i="34"/>
  <c r="W183" i="34"/>
  <c r="W194" i="34"/>
  <c r="W410" i="34"/>
  <c r="V48" i="33"/>
  <c r="W303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Verified expenditures reported as of February 2, 2023
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S3" authorId="0" shapeId="0" xr:uid="{F829064F-E583-44F7-A59E-84BB05A09704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T3" authorId="0" shapeId="0" xr:uid="{1C771539-4EE1-4FF9-8095-A5914C09B59F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U3" authorId="0" shapeId="0" xr:uid="{2275823C-D430-49A7-B9B2-064DF91B925E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sharedStrings.xml><?xml version="1.0" encoding="utf-8"?>
<sst xmlns="http://schemas.openxmlformats.org/spreadsheetml/2006/main" count="1447" uniqueCount="671">
  <si>
    <t>Compiled from data obtained from the Florida Department of Financial Services, Division of Accounting and Auditing, Bureau of Local Government.</t>
  </si>
  <si>
    <t>Fiscal Year Totals</t>
  </si>
  <si>
    <t>% Change</t>
  </si>
  <si>
    <t>-</t>
  </si>
  <si>
    <t>Reported County Government Expenditures Related to Water Utility Services (Account Code: 533)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</si>
  <si>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</si>
  <si>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</si>
  <si>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</si>
  <si>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</si>
  <si>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</si>
  <si>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</si>
  <si>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</si>
  <si>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</si>
  <si>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</si>
  <si>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</si>
  <si>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</si>
  <si>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</si>
  <si>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</si>
  <si>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</si>
  <si>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</si>
  <si>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</si>
  <si>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</si>
  <si>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</si>
  <si>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</si>
  <si>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</si>
  <si>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</si>
  <si>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</si>
  <si>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</si>
  <si>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</si>
  <si>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</si>
  <si>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</si>
  <si>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</si>
  <si>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</si>
  <si>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</si>
  <si>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</si>
  <si>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</si>
  <si>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</si>
  <si>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</si>
  <si>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</si>
  <si>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</si>
  <si>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</si>
  <si>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</si>
  <si>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</si>
  <si>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</si>
  <si>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</si>
  <si>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</si>
  <si>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</si>
  <si>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</si>
  <si>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</si>
  <si>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</si>
  <si>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</si>
  <si>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</si>
  <si>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</si>
  <si>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</si>
  <si>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</si>
  <si>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</si>
  <si>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</si>
  <si>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</si>
  <si>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</si>
  <si>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</si>
  <si>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</si>
  <si>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</si>
  <si>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</si>
  <si>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</si>
  <si>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</si>
  <si>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</si>
  <si>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</si>
  <si>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</si>
  <si>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</si>
  <si>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</si>
  <si>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</si>
  <si>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</si>
  <si>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</si>
  <si>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Reported Municipal Government Expenditures Related to Water Utility Services (Account Code: 533)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</si>
  <si>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</si>
  <si>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</si>
  <si>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</si>
  <si>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</si>
  <si>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</si>
  <si>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</si>
  <si>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</si>
  <si>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</si>
  <si>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</si>
  <si>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</si>
  <si>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</si>
  <si>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</si>
  <si>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</si>
  <si>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</si>
  <si>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</si>
  <si>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</si>
  <si>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</si>
  <si>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</si>
  <si>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</si>
  <si>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</si>
  <si>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</si>
  <si>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</si>
  <si>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</si>
  <si>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</si>
  <si>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</si>
  <si>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</si>
  <si>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</si>
  <si>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</si>
  <si>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</si>
  <si>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</si>
  <si>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</si>
  <si>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</si>
  <si>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</si>
  <si>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</si>
  <si>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</si>
  <si>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</si>
  <si>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</si>
  <si>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</si>
  <si>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</si>
  <si>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</si>
  <si>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</si>
  <si>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</si>
  <si>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</si>
  <si>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</si>
  <si>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</si>
  <si>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</si>
  <si>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</si>
  <si>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</si>
  <si>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</si>
  <si>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</si>
  <si>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</si>
  <si>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</si>
  <si>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</si>
  <si>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</si>
  <si>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</si>
  <si>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</si>
  <si>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</si>
  <si>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</si>
  <si>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</si>
  <si>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</si>
  <si>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</si>
  <si>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</si>
  <si>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</si>
  <si>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</si>
  <si>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</si>
  <si>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</si>
  <si>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</si>
  <si>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</si>
  <si>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</si>
  <si>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</si>
  <si>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</si>
  <si>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</si>
  <si>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</si>
  <si>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</si>
  <si>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</si>
  <si>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</si>
  <si>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</si>
  <si>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</si>
  <si>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</si>
  <si>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</si>
  <si>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</si>
  <si>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</si>
  <si>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</si>
  <si>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</si>
  <si>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</si>
  <si>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</si>
  <si>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</si>
  <si>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</si>
  <si>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</si>
  <si>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</si>
  <si>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</si>
  <si>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</si>
  <si>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</si>
  <si>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</si>
  <si>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</si>
  <si>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</si>
  <si>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</si>
  <si>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</si>
  <si>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</si>
  <si>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</si>
  <si>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</si>
  <si>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</si>
  <si>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</si>
  <si>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</si>
  <si>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</si>
  <si>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</si>
  <si>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</si>
  <si>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</si>
  <si>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</si>
  <si>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</si>
  <si>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</si>
  <si>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</si>
  <si>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</si>
  <si>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</si>
  <si>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</si>
  <si>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</si>
  <si>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</si>
  <si>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</si>
  <si>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</si>
  <si>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</si>
  <si>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</si>
  <si>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</si>
  <si>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</si>
  <si>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</si>
  <si>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</si>
  <si>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</si>
  <si>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</si>
  <si>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</si>
  <si>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</si>
  <si>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</si>
  <si>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</si>
  <si>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</si>
  <si>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</si>
  <si>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</si>
  <si>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</si>
  <si>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</si>
  <si>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</si>
  <si>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</si>
  <si>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</si>
  <si>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</si>
  <si>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</si>
  <si>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</si>
  <si>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</si>
  <si>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</si>
  <si>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</si>
  <si>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</si>
  <si>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</si>
  <si>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</si>
  <si>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</si>
  <si>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</si>
  <si>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</si>
  <si>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</si>
  <si>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</si>
  <si>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</si>
  <si>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</si>
  <si>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</si>
  <si>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</si>
  <si>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</si>
  <si>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</si>
  <si>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</si>
  <si>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</si>
  <si>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</si>
  <si>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</si>
  <si>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</si>
  <si>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</si>
  <si>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</si>
  <si>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</si>
  <si>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</si>
  <si>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</si>
  <si>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</si>
  <si>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</si>
  <si>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</si>
  <si>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</si>
  <si>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</si>
  <si>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</si>
  <si>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</si>
  <si>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</si>
  <si>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</si>
  <si>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</si>
  <si>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</si>
  <si>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</si>
  <si>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</si>
  <si>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</si>
  <si>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</si>
  <si>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</si>
  <si>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</si>
  <si>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</si>
  <si>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</si>
  <si>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</si>
  <si>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</si>
  <si>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</si>
  <si>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</si>
  <si>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</si>
  <si>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</si>
  <si>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</si>
  <si>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</si>
  <si>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</si>
  <si>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</si>
  <si>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</si>
  <si>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</si>
  <si>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</si>
  <si>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</si>
  <si>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</si>
  <si>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</si>
  <si>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</si>
  <si>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</si>
  <si>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</si>
  <si>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</si>
  <si>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</si>
  <si>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</si>
  <si>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</si>
  <si>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</si>
  <si>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</si>
  <si>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</si>
  <si>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</si>
  <si>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</si>
  <si>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</si>
  <si>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</si>
  <si>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</si>
  <si>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</si>
  <si>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</si>
  <si>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</si>
  <si>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</si>
  <si>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</si>
  <si>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</si>
  <si>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</si>
  <si>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</si>
  <si>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</si>
  <si>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</si>
  <si>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</si>
  <si>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</si>
  <si>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</si>
  <si>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</si>
  <si>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</si>
  <si>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</si>
  <si>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</si>
  <si>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</si>
  <si>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</si>
  <si>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</si>
  <si>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</si>
  <si>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</si>
  <si>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</si>
  <si>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</si>
  <si>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</si>
  <si>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</si>
  <si>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</si>
  <si>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</si>
  <si>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</si>
  <si>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</si>
  <si>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</si>
  <si>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</si>
  <si>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</si>
  <si>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</si>
  <si>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</si>
  <si>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</si>
  <si>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</si>
  <si>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</si>
  <si>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</si>
  <si>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</si>
  <si>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</si>
  <si>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</si>
  <si>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</si>
  <si>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</si>
  <si>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</si>
  <si>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</si>
  <si>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</si>
  <si>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</si>
  <si>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</si>
  <si>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</si>
  <si>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</si>
  <si>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</si>
  <si>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</si>
  <si>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</si>
  <si>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</si>
  <si>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</si>
  <si>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</si>
  <si>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</si>
  <si>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</si>
  <si>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</si>
  <si>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</si>
  <si>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</si>
  <si>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</si>
  <si>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</si>
  <si>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</si>
  <si>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</si>
  <si>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</si>
  <si>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</si>
  <si>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</si>
  <si>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</si>
  <si>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</si>
  <si>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</si>
  <si>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</si>
  <si>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</si>
  <si>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</si>
  <si>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</si>
  <si>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</si>
  <si>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</si>
  <si>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</si>
  <si>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</si>
  <si>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</si>
  <si>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</si>
  <si>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</si>
  <si>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</si>
  <si>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</si>
  <si>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</si>
  <si>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</si>
  <si>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</si>
  <si>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</si>
  <si>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</si>
  <si>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</si>
  <si>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</si>
  <si>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</si>
  <si>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</si>
  <si>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</si>
  <si>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</si>
  <si>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</si>
  <si>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</si>
  <si>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</si>
  <si>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</si>
  <si>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</si>
  <si>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</si>
  <si>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</si>
  <si>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</si>
  <si>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</si>
  <si>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</si>
  <si>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</si>
  <si>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</si>
  <si>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</si>
  <si>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</si>
  <si>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</si>
  <si>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</si>
  <si>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</si>
  <si>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</si>
  <si>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</si>
  <si>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</si>
  <si>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</si>
  <si>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</si>
  <si>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</si>
  <si>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</si>
  <si>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</si>
  <si>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</si>
  <si>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</si>
  <si>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</si>
  <si>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</si>
  <si>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</si>
  <si>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</si>
  <si>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</si>
  <si>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</si>
  <si>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</si>
  <si>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</si>
  <si>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</si>
  <si>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</si>
  <si>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</si>
  <si>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</si>
  <si>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</si>
  <si>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</si>
  <si>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</si>
  <si>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</si>
  <si>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</si>
  <si>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</si>
  <si>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</si>
  <si>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</si>
  <si>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</si>
  <si>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</si>
  <si>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</si>
  <si>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</si>
  <si>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</si>
  <si>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</si>
  <si>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</si>
  <si>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</si>
  <si>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</si>
  <si>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</si>
  <si>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</si>
  <si>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</si>
  <si>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</si>
  <si>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</si>
  <si>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</si>
  <si>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</si>
  <si>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</si>
  <si>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</si>
  <si>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</si>
  <si>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</si>
  <si>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</si>
  <si>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</si>
  <si>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</si>
  <si>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</si>
  <si>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</si>
  <si>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</si>
  <si>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</si>
  <si>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</si>
  <si>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</si>
  <si>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</si>
  <si>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</si>
  <si>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</si>
  <si>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</si>
  <si>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</si>
  <si>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</si>
  <si>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</si>
  <si>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</si>
  <si>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</si>
  <si>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</si>
  <si>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</si>
  <si>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</si>
  <si>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</si>
  <si>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</si>
  <si>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</si>
  <si>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</si>
  <si>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</si>
  <si>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</si>
  <si>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Englewood Water District</t>
  </si>
  <si>
    <t>Peace River-Manasota Regional Water Supply Authority</t>
  </si>
  <si>
    <t>Reedy Creek Improvement District</t>
  </si>
  <si>
    <t>Withlacoochee Regional Water Supply Authority</t>
  </si>
  <si>
    <t>North Springs Improvement District</t>
  </si>
  <si>
    <t>Homosassa Special Water District</t>
  </si>
  <si>
    <t>Alligator Point Water Resources District</t>
  </si>
  <si>
    <t>Spring Lake Improvement District</t>
  </si>
  <si>
    <t>Bayside Improvement Community Development District</t>
  </si>
  <si>
    <t>Okeechobee Utility Authority</t>
  </si>
  <si>
    <t>Enterprise Community Development District</t>
  </si>
  <si>
    <t>South Indian River Water Control District</t>
  </si>
  <si>
    <t>Suwannee Water and Sewer District</t>
  </si>
  <si>
    <t>Sanford Airport Authority</t>
  </si>
  <si>
    <t>Lakeside Plantation Community Development District</t>
  </si>
  <si>
    <t>Longleaf Community Development District</t>
  </si>
  <si>
    <t>Stoneybrook Community Development District</t>
  </si>
  <si>
    <t>Park Place Community Development District</t>
  </si>
  <si>
    <t>Panther Trace II Community Development District</t>
  </si>
  <si>
    <t>Ave Maria Stewardship Community District</t>
  </si>
  <si>
    <t>Connerton West Community Development District</t>
  </si>
  <si>
    <t>South Fork East Community Development District</t>
  </si>
  <si>
    <t>Lakeshore Ranch Community Development District</t>
  </si>
  <si>
    <t>Avelar Creek Community Development District</t>
  </si>
  <si>
    <t>Nature Coast Regional Water Authority</t>
  </si>
  <si>
    <t>Lake St. Charles Community Development District</t>
  </si>
  <si>
    <t>Parkway Center Community Development District</t>
  </si>
  <si>
    <t>Northwood Community Development District</t>
  </si>
  <si>
    <t>Harbor Bay Community Development District</t>
  </si>
  <si>
    <t>Country Walk Community Development District</t>
  </si>
  <si>
    <t>Meadow Pointe III Community Development District</t>
  </si>
  <si>
    <t>Heritage Harbour South Community Development District</t>
  </si>
  <si>
    <t>Panther Trace Community Development District</t>
  </si>
  <si>
    <t>Dupree Lakes Community Development District</t>
  </si>
  <si>
    <t>Stoneybrook South Community Development District</t>
  </si>
  <si>
    <t>Crossings at Fleming Island Community Development District</t>
  </si>
  <si>
    <t>Preserve at Wilderness Lake Community Development District</t>
  </si>
  <si>
    <t>Terra Bella Community Development District</t>
  </si>
  <si>
    <t>Tampa Bay Water - A Regional Water Supply Authority</t>
  </si>
  <si>
    <t>Gilchrist County Housing Authority</t>
  </si>
  <si>
    <t>Fishhawk Community Development District</t>
  </si>
  <si>
    <t>Housing Authority of The City of Lakeland</t>
  </si>
  <si>
    <t>Covington Park Community Development District</t>
  </si>
  <si>
    <t>Tara Community Development District</t>
  </si>
  <si>
    <t>Seven Oaks Community Development District</t>
  </si>
  <si>
    <t>Fishhawk Community Development District II</t>
  </si>
  <si>
    <t>Harbour Isles Community Development District</t>
  </si>
  <si>
    <t>Meadow Pointe IV Community Development District</t>
  </si>
  <si>
    <t>Seven Oaks Community Development District II</t>
  </si>
  <si>
    <t>Ballantrae Community Development District</t>
  </si>
  <si>
    <t>Concorde Estates Community Development District</t>
  </si>
  <si>
    <t>Heritage Landing Community Development District</t>
  </si>
  <si>
    <t>Oak Creek Community Development District</t>
  </si>
  <si>
    <t>Sandy Creek Community Development District</t>
  </si>
  <si>
    <t>Southern Hills Plantation I Community Development District</t>
  </si>
  <si>
    <t>Southern Hills Plantation II Community Development District</t>
  </si>
  <si>
    <t>Suncoast Community Development District</t>
  </si>
  <si>
    <t>World Commerce Community Development District</t>
  </si>
  <si>
    <t>Coastal Lake Community Development District</t>
  </si>
  <si>
    <t>Lucaya Community Development District</t>
  </si>
  <si>
    <t>Montecito Community Development District</t>
  </si>
  <si>
    <t>Bainebridge Community Development District</t>
  </si>
  <si>
    <t>CrossCreek Community Development District</t>
  </si>
  <si>
    <t>Cypress Creek of Hillsborough County Community Development District</t>
  </si>
  <si>
    <t>Two Creeks Community Development District</t>
  </si>
  <si>
    <t>Madeira Community Development District</t>
  </si>
  <si>
    <t>Waterset North Community Development District</t>
  </si>
  <si>
    <t>Greater Lakes / Sawgrass Bay Community Development District</t>
  </si>
  <si>
    <t>Levy County Housing Authority</t>
  </si>
  <si>
    <t>Suwannee County Housing Authority</t>
  </si>
  <si>
    <t>Sebring Airport Authority</t>
  </si>
  <si>
    <t>Pier Park Community Development District</t>
  </si>
  <si>
    <t>Greyhawk Landing Community Development District</t>
  </si>
  <si>
    <t>Bonnet Creek Resort Community Development District</t>
  </si>
  <si>
    <t>Sterling Hill Community Development District</t>
  </si>
  <si>
    <t>Southern Hills Plantation III Community Development District</t>
  </si>
  <si>
    <t>Villages of Bloomingdale Community Development District</t>
  </si>
  <si>
    <t>River Hall Community Development District</t>
  </si>
  <si>
    <t>Belmont Community Development District</t>
  </si>
  <si>
    <t>River Glen Community Development District</t>
  </si>
  <si>
    <t>Riverwood Estates Community Development District</t>
  </si>
  <si>
    <t>Harrison Ranch Community Development District</t>
  </si>
  <si>
    <t>Lake Padgett Estates Independent Special District</t>
  </si>
  <si>
    <t>Trails Community Development District</t>
  </si>
  <si>
    <t>Grand Haven Community Development District</t>
  </si>
  <si>
    <t>Apalachicola Housing Authority</t>
  </si>
  <si>
    <t>Zephyrills Community Redevelopment Agency</t>
  </si>
  <si>
    <t>Myrtle Creek Improvement District</t>
  </si>
  <si>
    <t>Anthem Park Community Development District</t>
  </si>
  <si>
    <t>Holmes County Housing Authority</t>
  </si>
  <si>
    <t>Highland Meadows Community Development District</t>
  </si>
  <si>
    <t>Lake Powell Residential Golf Community Development District</t>
  </si>
  <si>
    <t>Bay Creek Community Development District</t>
  </si>
  <si>
    <t>Telegraph Cypress Water Management District</t>
  </si>
  <si>
    <t>Seminole Improvement District</t>
  </si>
  <si>
    <t>Housing Authority of The City of Orlando</t>
  </si>
  <si>
    <t>Palatka Housing Authority</t>
  </si>
  <si>
    <t>Rivercrest Community Development District</t>
  </si>
  <si>
    <t>City of Riviera Beach Utility Special District</t>
  </si>
  <si>
    <t>Florida Keys Aqueduct Authority</t>
  </si>
  <si>
    <t>Almarante Fire District</t>
  </si>
  <si>
    <t>Meadow Woods Community Development District</t>
  </si>
  <si>
    <t>Waterlefe Community Development District (Manatee County)</t>
  </si>
  <si>
    <t>Bay Laurel Center Community Development District</t>
  </si>
  <si>
    <t>Indian Trail Improvement District</t>
  </si>
  <si>
    <t>Country Lakes Special Dependent Tax District</t>
  </si>
  <si>
    <t>Reported Special District Expenditures Related to Water Utility Services (Account Code: 533)</t>
  </si>
  <si>
    <t>Northwest Florida Regional Housing Authority</t>
  </si>
  <si>
    <t>Carrollwood South Special Dependent Tax District</t>
  </si>
  <si>
    <t>Ocala Housing Authority</t>
  </si>
  <si>
    <t>Buckhorn Oaks Special Dependent District</t>
  </si>
  <si>
    <t>River Bend Community Development District</t>
  </si>
  <si>
    <t>WaterGrass Community Development District I</t>
  </si>
  <si>
    <t>K-Bar Ranch Community Development District</t>
  </si>
  <si>
    <t>Triple Creek Community Development District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</si>
  <si>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</si>
  <si>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</si>
  <si>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</si>
  <si>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</si>
  <si>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</si>
  <si>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</si>
  <si>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</si>
  <si>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</si>
  <si>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</si>
  <si>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</si>
  <si>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</si>
  <si>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Independent or Dependent Special District</t>
  </si>
  <si>
    <t>Single County or Multi-county District</t>
  </si>
  <si>
    <t>Independent</t>
  </si>
  <si>
    <t>Multi-county</t>
  </si>
  <si>
    <t>Dependent</t>
  </si>
  <si>
    <t>Hickory Hill Special Dependent Tax District</t>
  </si>
  <si>
    <t>Special District</t>
  </si>
  <si>
    <t>2014-15</t>
  </si>
  <si>
    <t>Estero</t>
  </si>
  <si>
    <t>Forest Creek Community Development District</t>
  </si>
  <si>
    <t>Long Lake Ranch Community Development District</t>
  </si>
  <si>
    <t>Mirabella Community Development District</t>
  </si>
  <si>
    <t>Waters Edge Community Development District (Manatee County)</t>
  </si>
  <si>
    <t>2015-16</t>
  </si>
  <si>
    <t>Palm River Community Development District</t>
  </si>
  <si>
    <t>Champion's Reserve Community Development District</t>
  </si>
  <si>
    <t>Harbourage at Braden River Community Development District</t>
  </si>
  <si>
    <t>North Central Florida Regional Housing Authority</t>
  </si>
  <si>
    <t>Oaks at Shady Creek Community Development District</t>
  </si>
  <si>
    <t>Pasco County Housing Authority</t>
  </si>
  <si>
    <t>Groves Community Development District</t>
  </si>
  <si>
    <t>2016-17</t>
  </si>
  <si>
    <t>Highlands Community Development District</t>
  </si>
  <si>
    <t>Taylor Coastal Water and Sewer District</t>
  </si>
  <si>
    <t>2017-18</t>
  </si>
  <si>
    <t>Indiantown</t>
  </si>
  <si>
    <t>Westlake</t>
  </si>
  <si>
    <t>Meadow Pointe II Community Development District</t>
  </si>
  <si>
    <t>New River Community Development District</t>
  </si>
  <si>
    <t>Tampa Palms Open Space and Transportation Community Development District</t>
  </si>
  <si>
    <t>2018-19</t>
  </si>
  <si>
    <t>West Villages Improvement District</t>
  </si>
  <si>
    <t>Lake Worth Beach</t>
  </si>
  <si>
    <t>2019-20</t>
  </si>
  <si>
    <t>2020-21</t>
  </si>
  <si>
    <t>Concord Station Community Development District</t>
  </si>
  <si>
    <t>Cross Creek North Community Development District</t>
  </si>
  <si>
    <t>Gramercy Farms Community Development District</t>
  </si>
  <si>
    <t>Lakeside Community Development District</t>
  </si>
  <si>
    <t>Talavera Community Development District</t>
  </si>
  <si>
    <t>Town of Kindred Community Development District</t>
  </si>
  <si>
    <t>Town of Kindred Community Development District II</t>
  </si>
  <si>
    <t>Willow Walk Community Development District</t>
  </si>
  <si>
    <t>Cumulative Total</t>
  </si>
  <si>
    <t>2021-22</t>
  </si>
  <si>
    <t>Belmond Reserve Community Development District</t>
  </si>
  <si>
    <t>Creek Preserve Community Development District</t>
  </si>
  <si>
    <t>Cypress Preserve Community Development District</t>
  </si>
  <si>
    <t>Grand Oaks Community Development District</t>
  </si>
  <si>
    <t>Lake Apopka Natural Gas District</t>
  </si>
  <si>
    <t>Long Lake Reserve Community Development District</t>
  </si>
  <si>
    <t>Spencer Creek Community Development District</t>
  </si>
  <si>
    <t>Urban Orlando Community Development District</t>
  </si>
  <si>
    <t>2022-23</t>
  </si>
  <si>
    <t>Note: The Uniform Accounting System Manual for Florida's Local Governments - 2023 Edition defines expenditure account 533.00 Water Utility Services as costs associated with the provision of safe, palatable water to the citizens.</t>
  </si>
  <si>
    <t>Local Fiscal Years Ended 2005 - 2023</t>
  </si>
  <si>
    <t>Bullfrog Creek Community Development District</t>
  </si>
  <si>
    <t>Harvest Ridge Community Development District</t>
  </si>
  <si>
    <t>Lexington Oaks Community Development District</t>
  </si>
  <si>
    <t>Riverbend West Community Development District</t>
  </si>
  <si>
    <t>South Fork III Community Development District</t>
  </si>
  <si>
    <t>Touchstone Community Development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</si>
</sst>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0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42" fontId="2" fillId="2" borderId="6" xfId="0" applyNumberFormat="1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164" fontId="2" fillId="2" borderId="8" xfId="0" applyNumberFormat="1" applyFont="1" applyFill="1" applyBorder="1" applyAlignment="1" applyProtection="1">
      <alignment vertical="center"/>
    </xf>
    <xf numFmtId="0" fontId="6" fillId="2" borderId="9" xfId="0" applyFont="1" applyFill="1" applyBorder="1" applyAlignment="1">
      <alignment wrapText="1"/>
    </xf>
    <xf numFmtId="165" fontId="6" fillId="2" borderId="10" xfId="0" applyNumberFormat="1" applyFont="1" applyFill="1" applyBorder="1" applyAlignment="1" applyProtection="1">
      <alignment horizontal="center"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37" fontId="6" fillId="2" borderId="10" xfId="0" applyNumberFormat="1" applyFont="1" applyFill="1" applyBorder="1" applyAlignment="1" applyProtection="1">
      <alignment horizontal="center" wrapText="1"/>
    </xf>
    <xf numFmtId="37" fontId="6" fillId="2" borderId="12" xfId="0" applyNumberFormat="1" applyFont="1" applyFill="1" applyBorder="1" applyAlignment="1" applyProtection="1">
      <alignment horizontal="center" wrapText="1"/>
    </xf>
    <xf numFmtId="165" fontId="6" fillId="2" borderId="13" xfId="0" applyNumberFormat="1" applyFont="1" applyFill="1" applyBorder="1" applyAlignment="1" applyProtection="1">
      <alignment horizontal="center" wrapText="1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4" xfId="0" applyNumberFormat="1" applyFont="1" applyFill="1" applyBorder="1" applyAlignment="1" applyProtection="1">
      <alignment vertical="center"/>
    </xf>
    <xf numFmtId="10" fontId="2" fillId="2" borderId="15" xfId="0" applyNumberFormat="1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42" fontId="3" fillId="0" borderId="3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164" fontId="2" fillId="2" borderId="17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18" xfId="0" applyNumberFormat="1" applyFont="1" applyFill="1" applyBorder="1" applyAlignment="1" applyProtection="1">
      <alignment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2" borderId="19" xfId="0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wrapText="1"/>
    </xf>
    <xf numFmtId="42" fontId="3" fillId="0" borderId="19" xfId="0" applyNumberFormat="1" applyFont="1" applyBorder="1" applyAlignment="1" applyProtection="1">
      <alignment vertical="center"/>
    </xf>
    <xf numFmtId="42" fontId="2" fillId="2" borderId="16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horizontal="left" vertical="center" wrapText="1"/>
    </xf>
    <xf numFmtId="37" fontId="3" fillId="0" borderId="0" xfId="0" applyNumberFormat="1" applyFont="1" applyFill="1" applyProtection="1"/>
    <xf numFmtId="37" fontId="3" fillId="0" borderId="0" xfId="0" applyNumberFormat="1" applyFont="1" applyFill="1" applyAlignment="1" applyProtection="1">
      <alignment horizontal="right"/>
    </xf>
    <xf numFmtId="42" fontId="3" fillId="0" borderId="0" xfId="0" applyNumberFormat="1" applyFont="1" applyFill="1" applyProtection="1"/>
    <xf numFmtId="42" fontId="2" fillId="3" borderId="6" xfId="0" applyNumberFormat="1" applyFont="1" applyFill="1" applyBorder="1" applyAlignment="1" applyProtection="1">
      <alignment vertical="center"/>
    </xf>
    <xf numFmtId="164" fontId="2" fillId="3" borderId="3" xfId="0" applyNumberFormat="1" applyFont="1" applyFill="1" applyBorder="1" applyAlignment="1" applyProtection="1">
      <alignment vertical="center"/>
    </xf>
    <xf numFmtId="41" fontId="2" fillId="3" borderId="8" xfId="0" applyNumberFormat="1" applyFont="1" applyFill="1" applyBorder="1" applyAlignment="1" applyProtection="1">
      <alignment horizontal="right" vertical="center"/>
    </xf>
    <xf numFmtId="164" fontId="2" fillId="2" borderId="19" xfId="0" applyNumberFormat="1" applyFont="1" applyFill="1" applyBorder="1" applyAlignment="1" applyProtection="1">
      <alignment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3.77734375" style="3" customWidth="1"/>
    <col min="2" max="20" width="11.77734375" style="4" customWidth="1"/>
    <col min="21" max="21" width="13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65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  <c r="W1" s="7"/>
      <c r="X1"/>
    </row>
    <row r="2" spans="1:140" ht="24" thickBot="1">
      <c r="A2" s="68" t="s">
        <v>664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  <c r="W2" s="7"/>
      <c r="X2"/>
    </row>
    <row r="3" spans="1:140" ht="42" customHeight="1" thickBot="1">
      <c r="A3" s="19" t="s">
        <v>72</v>
      </c>
      <c r="B3" s="20" t="s">
        <v>598</v>
      </c>
      <c r="C3" s="21" t="s">
        <v>599</v>
      </c>
      <c r="D3" s="21" t="s">
        <v>600</v>
      </c>
      <c r="E3" s="21" t="s">
        <v>601</v>
      </c>
      <c r="F3" s="21" t="s">
        <v>602</v>
      </c>
      <c r="G3" s="21" t="s">
        <v>603</v>
      </c>
      <c r="H3" s="21" t="s">
        <v>604</v>
      </c>
      <c r="I3" s="21" t="s">
        <v>605</v>
      </c>
      <c r="J3" s="21" t="s">
        <v>606</v>
      </c>
      <c r="K3" s="20" t="s">
        <v>607</v>
      </c>
      <c r="L3" s="20" t="s">
        <v>616</v>
      </c>
      <c r="M3" s="20" t="s">
        <v>622</v>
      </c>
      <c r="N3" s="20" t="s">
        <v>630</v>
      </c>
      <c r="O3" s="20" t="s">
        <v>633</v>
      </c>
      <c r="P3" s="20" t="s">
        <v>639</v>
      </c>
      <c r="Q3" s="20" t="s">
        <v>642</v>
      </c>
      <c r="R3" s="20" t="s">
        <v>643</v>
      </c>
      <c r="S3" s="20" t="s">
        <v>653</v>
      </c>
      <c r="T3" s="20" t="s">
        <v>662</v>
      </c>
      <c r="U3" s="22" t="s">
        <v>652</v>
      </c>
      <c r="V3" s="23" t="s">
        <v>71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5</v>
      </c>
      <c r="B4" s="13">
        <v>8109</v>
      </c>
      <c r="C4" s="13">
        <v>22109</v>
      </c>
      <c r="D4" s="13">
        <v>17459</v>
      </c>
      <c r="E4" s="13">
        <v>16064</v>
      </c>
      <c r="F4" s="13">
        <v>14686</v>
      </c>
      <c r="G4" s="13">
        <v>40974</v>
      </c>
      <c r="H4" s="13">
        <v>16351</v>
      </c>
      <c r="I4" s="13">
        <v>19391</v>
      </c>
      <c r="J4" s="13">
        <v>12765</v>
      </c>
      <c r="K4" s="13">
        <v>13048</v>
      </c>
      <c r="L4" s="13">
        <v>13634</v>
      </c>
      <c r="M4" s="13">
        <v>12620</v>
      </c>
      <c r="N4" s="13">
        <v>32275</v>
      </c>
      <c r="O4" s="13">
        <v>14931</v>
      </c>
      <c r="P4" s="13">
        <v>12906</v>
      </c>
      <c r="Q4" s="13">
        <v>11375</v>
      </c>
      <c r="R4" s="13">
        <v>24762</v>
      </c>
      <c r="S4" s="13">
        <v>12374</v>
      </c>
      <c r="T4" s="13">
        <v>20061</v>
      </c>
      <c r="U4" s="25">
        <f t="shared" ref="U4:U35" si="0">SUM(B4:T4)</f>
        <v>335894</v>
      </c>
      <c r="V4" s="26">
        <f>(U4/U$70)</f>
        <v>5.9560626988245257E-5</v>
      </c>
      <c r="W4" s="9"/>
    </row>
    <row r="5" spans="1:140">
      <c r="A5" s="10" t="s">
        <v>6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5">
        <f t="shared" si="0"/>
        <v>0</v>
      </c>
      <c r="V5" s="26">
        <f>(U5/U$70)</f>
        <v>0</v>
      </c>
      <c r="W5" s="9"/>
    </row>
    <row r="6" spans="1:140">
      <c r="A6" s="10" t="s">
        <v>7</v>
      </c>
      <c r="B6" s="13">
        <v>10600450</v>
      </c>
      <c r="C6" s="13">
        <v>10871172</v>
      </c>
      <c r="D6" s="13">
        <v>12060025</v>
      </c>
      <c r="E6" s="13">
        <v>14134984</v>
      </c>
      <c r="F6" s="13">
        <v>15876251</v>
      </c>
      <c r="G6" s="13">
        <v>15409414</v>
      </c>
      <c r="H6" s="13">
        <v>12237915</v>
      </c>
      <c r="I6" s="13">
        <v>11271366</v>
      </c>
      <c r="J6" s="13">
        <v>11403031</v>
      </c>
      <c r="K6" s="13">
        <v>11942948</v>
      </c>
      <c r="L6" s="13">
        <v>12258485</v>
      </c>
      <c r="M6" s="13">
        <v>18861132</v>
      </c>
      <c r="N6" s="13">
        <v>15533321</v>
      </c>
      <c r="O6" s="13">
        <v>17679973</v>
      </c>
      <c r="P6" s="13">
        <v>17272492</v>
      </c>
      <c r="Q6" s="13">
        <v>14902015</v>
      </c>
      <c r="R6" s="13">
        <v>19484930</v>
      </c>
      <c r="S6" s="13">
        <v>21296950</v>
      </c>
      <c r="T6" s="13">
        <v>24802243</v>
      </c>
      <c r="U6" s="25">
        <f t="shared" si="0"/>
        <v>287899097</v>
      </c>
      <c r="V6" s="26">
        <f t="shared" ref="V6:V69" si="1">(U6/U$70)</f>
        <v>5.1050184661439742E-2</v>
      </c>
      <c r="W6" s="9"/>
    </row>
    <row r="7" spans="1:140">
      <c r="A7" s="10" t="s">
        <v>8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5">
        <f t="shared" si="0"/>
        <v>0</v>
      </c>
      <c r="V7" s="26">
        <f t="shared" si="1"/>
        <v>0</v>
      </c>
      <c r="W7" s="9"/>
    </row>
    <row r="8" spans="1:140">
      <c r="A8" s="10" t="s">
        <v>9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5">
        <f t="shared" si="0"/>
        <v>0</v>
      </c>
      <c r="V8" s="26">
        <f t="shared" si="1"/>
        <v>0</v>
      </c>
      <c r="W8" s="9"/>
    </row>
    <row r="9" spans="1:140">
      <c r="A9" s="10" t="s">
        <v>10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200000</v>
      </c>
      <c r="Q9" s="13">
        <v>0</v>
      </c>
      <c r="R9" s="13">
        <v>0</v>
      </c>
      <c r="S9" s="13">
        <v>0</v>
      </c>
      <c r="T9" s="13">
        <v>0</v>
      </c>
      <c r="U9" s="25">
        <f t="shared" si="0"/>
        <v>200000</v>
      </c>
      <c r="V9" s="26">
        <f t="shared" si="1"/>
        <v>3.5463942189050868E-5</v>
      </c>
      <c r="W9" s="9"/>
    </row>
    <row r="10" spans="1:140">
      <c r="A10" s="10" t="s">
        <v>11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15125</v>
      </c>
      <c r="I10" s="13">
        <v>78678</v>
      </c>
      <c r="J10" s="13">
        <v>4898</v>
      </c>
      <c r="K10" s="13">
        <v>104620</v>
      </c>
      <c r="L10" s="13">
        <v>341925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5">
        <f t="shared" si="0"/>
        <v>545246</v>
      </c>
      <c r="V10" s="26">
        <f t="shared" si="1"/>
        <v>9.6682863114056145E-5</v>
      </c>
      <c r="W10" s="9"/>
    </row>
    <row r="11" spans="1:140">
      <c r="A11" s="10" t="s">
        <v>12</v>
      </c>
      <c r="B11" s="13">
        <v>14379075</v>
      </c>
      <c r="C11" s="13">
        <v>12636293</v>
      </c>
      <c r="D11" s="13">
        <v>16411813</v>
      </c>
      <c r="E11" s="13">
        <v>21905338</v>
      </c>
      <c r="F11" s="13">
        <v>15965099</v>
      </c>
      <c r="G11" s="13">
        <v>17252509</v>
      </c>
      <c r="H11" s="13">
        <v>27008336</v>
      </c>
      <c r="I11" s="13">
        <v>18690535</v>
      </c>
      <c r="J11" s="13">
        <v>16454485</v>
      </c>
      <c r="K11" s="13">
        <v>16493839</v>
      </c>
      <c r="L11" s="13">
        <v>20446910</v>
      </c>
      <c r="M11" s="13">
        <v>17013000</v>
      </c>
      <c r="N11" s="13">
        <v>21229013</v>
      </c>
      <c r="O11" s="13">
        <v>16455831</v>
      </c>
      <c r="P11" s="13">
        <v>17334139</v>
      </c>
      <c r="Q11" s="13">
        <v>17964871</v>
      </c>
      <c r="R11" s="13">
        <v>17675548</v>
      </c>
      <c r="S11" s="13">
        <v>0</v>
      </c>
      <c r="T11" s="13">
        <v>19167285</v>
      </c>
      <c r="U11" s="25">
        <f t="shared" si="0"/>
        <v>324483919</v>
      </c>
      <c r="V11" s="26">
        <f t="shared" si="1"/>
        <v>5.7537394723463323E-2</v>
      </c>
      <c r="W11" s="9"/>
    </row>
    <row r="12" spans="1:140">
      <c r="A12" s="10" t="s">
        <v>13</v>
      </c>
      <c r="B12" s="13">
        <v>4107637</v>
      </c>
      <c r="C12" s="13">
        <v>5978065</v>
      </c>
      <c r="D12" s="13">
        <v>162708</v>
      </c>
      <c r="E12" s="13">
        <v>1113952</v>
      </c>
      <c r="F12" s="13">
        <v>522775</v>
      </c>
      <c r="G12" s="13">
        <v>719129</v>
      </c>
      <c r="H12" s="13">
        <v>657124</v>
      </c>
      <c r="I12" s="13">
        <v>652390</v>
      </c>
      <c r="J12" s="13">
        <v>609115</v>
      </c>
      <c r="K12" s="13">
        <v>596431</v>
      </c>
      <c r="L12" s="13">
        <v>462300</v>
      </c>
      <c r="M12" s="13">
        <v>972152</v>
      </c>
      <c r="N12" s="13">
        <v>495872</v>
      </c>
      <c r="O12" s="13">
        <v>545988</v>
      </c>
      <c r="P12" s="13">
        <v>447357</v>
      </c>
      <c r="Q12" s="13">
        <v>873383</v>
      </c>
      <c r="R12" s="13">
        <v>762929</v>
      </c>
      <c r="S12" s="13">
        <v>2086857</v>
      </c>
      <c r="T12" s="13">
        <v>1259265</v>
      </c>
      <c r="U12" s="25">
        <f t="shared" si="0"/>
        <v>23025429</v>
      </c>
      <c r="V12" s="26">
        <f t="shared" si="1"/>
        <v>4.0828624146704764E-3</v>
      </c>
      <c r="W12" s="9"/>
    </row>
    <row r="13" spans="1:140">
      <c r="A13" s="10" t="s">
        <v>14</v>
      </c>
      <c r="B13" s="13">
        <v>0</v>
      </c>
      <c r="C13" s="13">
        <v>0</v>
      </c>
      <c r="D13" s="13">
        <v>0</v>
      </c>
      <c r="E13" s="13">
        <v>10705</v>
      </c>
      <c r="F13" s="13">
        <v>0</v>
      </c>
      <c r="G13" s="13">
        <v>2699</v>
      </c>
      <c r="H13" s="13">
        <v>9305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5">
        <f t="shared" si="0"/>
        <v>22709</v>
      </c>
      <c r="V13" s="26">
        <f t="shared" si="1"/>
        <v>4.0267533158557806E-6</v>
      </c>
      <c r="W13" s="9"/>
    </row>
    <row r="14" spans="1:140">
      <c r="A14" s="10" t="s">
        <v>15</v>
      </c>
      <c r="B14" s="13">
        <v>224926</v>
      </c>
      <c r="C14" s="13">
        <v>216050</v>
      </c>
      <c r="D14" s="13">
        <v>228768</v>
      </c>
      <c r="E14" s="13">
        <v>252325</v>
      </c>
      <c r="F14" s="13">
        <v>224229</v>
      </c>
      <c r="G14" s="13">
        <v>21393394</v>
      </c>
      <c r="H14" s="13">
        <v>24602176</v>
      </c>
      <c r="I14" s="13">
        <v>585353</v>
      </c>
      <c r="J14" s="13">
        <v>237365</v>
      </c>
      <c r="K14" s="13">
        <v>190204</v>
      </c>
      <c r="L14" s="13">
        <v>32441496</v>
      </c>
      <c r="M14" s="13">
        <v>37597645</v>
      </c>
      <c r="N14" s="13">
        <v>38653080</v>
      </c>
      <c r="O14" s="13">
        <v>37453593</v>
      </c>
      <c r="P14" s="13">
        <v>41830717</v>
      </c>
      <c r="Q14" s="13">
        <v>43050640</v>
      </c>
      <c r="R14" s="13">
        <v>41026021</v>
      </c>
      <c r="S14" s="13">
        <v>44807956</v>
      </c>
      <c r="T14" s="13">
        <v>69691706</v>
      </c>
      <c r="U14" s="25">
        <f t="shared" si="0"/>
        <v>434707644</v>
      </c>
      <c r="V14" s="26">
        <f t="shared" si="1"/>
        <v>7.7082233779772524E-2</v>
      </c>
      <c r="W14" s="9"/>
    </row>
    <row r="15" spans="1:140">
      <c r="A15" s="10" t="s">
        <v>16</v>
      </c>
      <c r="B15" s="13">
        <v>0</v>
      </c>
      <c r="C15" s="13">
        <v>0</v>
      </c>
      <c r="D15" s="13">
        <v>0</v>
      </c>
      <c r="E15" s="13">
        <v>3754154</v>
      </c>
      <c r="F15" s="13">
        <v>0</v>
      </c>
      <c r="G15" s="13">
        <v>0</v>
      </c>
      <c r="H15" s="13">
        <v>0</v>
      </c>
      <c r="I15" s="13">
        <v>34008</v>
      </c>
      <c r="J15" s="13">
        <v>37267</v>
      </c>
      <c r="K15" s="13">
        <v>0</v>
      </c>
      <c r="L15" s="13">
        <v>35298</v>
      </c>
      <c r="M15" s="13">
        <v>0</v>
      </c>
      <c r="N15" s="13">
        <v>42401</v>
      </c>
      <c r="O15" s="13">
        <v>24881</v>
      </c>
      <c r="P15" s="13">
        <v>46191</v>
      </c>
      <c r="Q15" s="13">
        <v>31121</v>
      </c>
      <c r="R15" s="13">
        <v>283241</v>
      </c>
      <c r="S15" s="13">
        <v>687163</v>
      </c>
      <c r="T15" s="13">
        <v>1218817</v>
      </c>
      <c r="U15" s="25">
        <f t="shared" si="0"/>
        <v>6194542</v>
      </c>
      <c r="V15" s="26">
        <f t="shared" si="1"/>
        <v>1.0984143968782376E-3</v>
      </c>
      <c r="W15" s="9"/>
    </row>
    <row r="16" spans="1:140">
      <c r="A16" s="10" t="s">
        <v>17</v>
      </c>
      <c r="B16" s="13">
        <v>668448</v>
      </c>
      <c r="C16" s="13">
        <v>526234</v>
      </c>
      <c r="D16" s="13">
        <v>880720</v>
      </c>
      <c r="E16" s="13">
        <v>820705</v>
      </c>
      <c r="F16" s="13">
        <v>920754</v>
      </c>
      <c r="G16" s="13">
        <v>634412</v>
      </c>
      <c r="H16" s="13">
        <v>1647208</v>
      </c>
      <c r="I16" s="13">
        <v>1275515</v>
      </c>
      <c r="J16" s="13">
        <v>1316456</v>
      </c>
      <c r="K16" s="13">
        <v>1653249</v>
      </c>
      <c r="L16" s="13">
        <v>1481808</v>
      </c>
      <c r="M16" s="13">
        <v>1389576</v>
      </c>
      <c r="N16" s="13">
        <v>1305305</v>
      </c>
      <c r="O16" s="13">
        <v>1274923</v>
      </c>
      <c r="P16" s="13">
        <v>1471587</v>
      </c>
      <c r="Q16" s="13">
        <v>1359951</v>
      </c>
      <c r="R16" s="13">
        <v>1338815</v>
      </c>
      <c r="S16" s="13">
        <v>1865203</v>
      </c>
      <c r="T16" s="13">
        <v>1900544</v>
      </c>
      <c r="U16" s="25">
        <f t="shared" si="0"/>
        <v>23731413</v>
      </c>
      <c r="V16" s="26">
        <f t="shared" si="1"/>
        <v>4.2080472934824505E-3</v>
      </c>
      <c r="W16" s="9"/>
    </row>
    <row r="17" spans="1:23">
      <c r="A17" s="10" t="s">
        <v>18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5">
        <f t="shared" si="0"/>
        <v>0</v>
      </c>
      <c r="V17" s="26">
        <f t="shared" si="1"/>
        <v>0</v>
      </c>
      <c r="W17" s="9"/>
    </row>
    <row r="18" spans="1:23">
      <c r="A18" s="10" t="s">
        <v>19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5">
        <f t="shared" si="0"/>
        <v>0</v>
      </c>
      <c r="V18" s="26">
        <f t="shared" si="1"/>
        <v>0</v>
      </c>
      <c r="W18" s="9"/>
    </row>
    <row r="19" spans="1:23">
      <c r="A19" s="10" t="s">
        <v>20</v>
      </c>
      <c r="B19" s="13">
        <v>656707</v>
      </c>
      <c r="C19" s="13">
        <v>586104</v>
      </c>
      <c r="D19" s="13">
        <v>626751</v>
      </c>
      <c r="E19" s="13">
        <v>484163</v>
      </c>
      <c r="F19" s="13">
        <v>497797</v>
      </c>
      <c r="G19" s="13">
        <v>388864</v>
      </c>
      <c r="H19" s="13">
        <v>364742</v>
      </c>
      <c r="I19" s="13">
        <v>373945</v>
      </c>
      <c r="J19" s="13">
        <v>510608</v>
      </c>
      <c r="K19" s="13">
        <v>675084</v>
      </c>
      <c r="L19" s="13">
        <v>1215817</v>
      </c>
      <c r="M19" s="13">
        <v>2186510</v>
      </c>
      <c r="N19" s="13">
        <v>1784424</v>
      </c>
      <c r="O19" s="13">
        <v>1721760</v>
      </c>
      <c r="P19" s="13">
        <v>1782471</v>
      </c>
      <c r="Q19" s="13">
        <v>2431715</v>
      </c>
      <c r="R19" s="13">
        <v>2067061</v>
      </c>
      <c r="S19" s="13">
        <v>127487</v>
      </c>
      <c r="T19" s="13">
        <v>118901</v>
      </c>
      <c r="U19" s="25">
        <f t="shared" si="0"/>
        <v>18600911</v>
      </c>
      <c r="V19" s="26">
        <f t="shared" si="1"/>
        <v>3.2983081618384019E-3</v>
      </c>
      <c r="W19" s="9"/>
    </row>
    <row r="20" spans="1:23">
      <c r="A20" s="10" t="s">
        <v>21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5">
        <f t="shared" si="0"/>
        <v>0</v>
      </c>
      <c r="V20" s="26">
        <f t="shared" si="1"/>
        <v>0</v>
      </c>
      <c r="W20" s="9"/>
    </row>
    <row r="21" spans="1:23">
      <c r="A21" s="10" t="s">
        <v>22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46498</v>
      </c>
      <c r="R21" s="13">
        <v>52216</v>
      </c>
      <c r="S21" s="13">
        <v>50267</v>
      </c>
      <c r="T21" s="13">
        <v>0</v>
      </c>
      <c r="U21" s="25">
        <f t="shared" si="0"/>
        <v>148981</v>
      </c>
      <c r="V21" s="26">
        <f t="shared" si="1"/>
        <v>2.6417267856334936E-5</v>
      </c>
      <c r="W21" s="9"/>
    </row>
    <row r="22" spans="1:23">
      <c r="A22" s="10" t="s">
        <v>23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5">
        <f t="shared" si="0"/>
        <v>0</v>
      </c>
      <c r="V22" s="26">
        <f t="shared" si="1"/>
        <v>0</v>
      </c>
      <c r="W22" s="9"/>
    </row>
    <row r="23" spans="1:23">
      <c r="A23" s="10" t="s">
        <v>24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5">
        <f t="shared" si="0"/>
        <v>0</v>
      </c>
      <c r="V23" s="26">
        <f t="shared" si="1"/>
        <v>0</v>
      </c>
      <c r="W23" s="9"/>
    </row>
    <row r="24" spans="1:23">
      <c r="A24" s="10" t="s">
        <v>25</v>
      </c>
      <c r="B24" s="13">
        <v>100680</v>
      </c>
      <c r="C24" s="13">
        <v>34057</v>
      </c>
      <c r="D24" s="13">
        <v>93558</v>
      </c>
      <c r="E24" s="13">
        <v>73599</v>
      </c>
      <c r="F24" s="13">
        <v>14300</v>
      </c>
      <c r="G24" s="13">
        <v>14300</v>
      </c>
      <c r="H24" s="13">
        <v>14300</v>
      </c>
      <c r="I24" s="13">
        <v>14300</v>
      </c>
      <c r="J24" s="13">
        <v>14300</v>
      </c>
      <c r="K24" s="13">
        <v>14300</v>
      </c>
      <c r="L24" s="13">
        <v>14300</v>
      </c>
      <c r="M24" s="13">
        <v>14300</v>
      </c>
      <c r="N24" s="13">
        <v>14300</v>
      </c>
      <c r="O24" s="13">
        <v>14300</v>
      </c>
      <c r="P24" s="13">
        <v>14300</v>
      </c>
      <c r="Q24" s="13">
        <v>14300</v>
      </c>
      <c r="R24" s="13">
        <v>39000</v>
      </c>
      <c r="S24" s="13">
        <v>1197343</v>
      </c>
      <c r="T24" s="13">
        <v>2198922</v>
      </c>
      <c r="U24" s="25">
        <f t="shared" si="0"/>
        <v>3908759</v>
      </c>
      <c r="V24" s="26">
        <f t="shared" si="1"/>
        <v>6.9310001603466133E-4</v>
      </c>
      <c r="W24" s="9"/>
    </row>
    <row r="25" spans="1:23">
      <c r="A25" s="10" t="s">
        <v>26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5">
        <f t="shared" si="0"/>
        <v>0</v>
      </c>
      <c r="V25" s="26">
        <f t="shared" si="1"/>
        <v>0</v>
      </c>
      <c r="W25" s="9"/>
    </row>
    <row r="26" spans="1:23">
      <c r="A26" s="10" t="s">
        <v>27</v>
      </c>
      <c r="B26" s="13">
        <v>123778</v>
      </c>
      <c r="C26" s="13">
        <v>130723</v>
      </c>
      <c r="D26" s="13">
        <v>184118</v>
      </c>
      <c r="E26" s="13">
        <v>282896</v>
      </c>
      <c r="F26" s="13">
        <v>201158</v>
      </c>
      <c r="G26" s="13">
        <v>232363</v>
      </c>
      <c r="H26" s="13">
        <v>335521</v>
      </c>
      <c r="I26" s="13">
        <v>614744</v>
      </c>
      <c r="J26" s="13">
        <v>464108</v>
      </c>
      <c r="K26" s="13">
        <v>487717</v>
      </c>
      <c r="L26" s="13">
        <v>1157458</v>
      </c>
      <c r="M26" s="13">
        <v>621238</v>
      </c>
      <c r="N26" s="13">
        <v>695752</v>
      </c>
      <c r="O26" s="13">
        <v>615502</v>
      </c>
      <c r="P26" s="13">
        <v>723120</v>
      </c>
      <c r="Q26" s="13">
        <v>735080</v>
      </c>
      <c r="R26" s="13">
        <v>773743</v>
      </c>
      <c r="S26" s="13">
        <v>674396</v>
      </c>
      <c r="T26" s="13">
        <v>910277</v>
      </c>
      <c r="U26" s="25">
        <f t="shared" si="0"/>
        <v>9963692</v>
      </c>
      <c r="V26" s="26">
        <f t="shared" si="1"/>
        <v>1.766758985387543E-3</v>
      </c>
      <c r="W26" s="9"/>
    </row>
    <row r="27" spans="1:23">
      <c r="A27" s="10" t="s">
        <v>28</v>
      </c>
      <c r="B27" s="13">
        <v>15159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5">
        <f t="shared" si="0"/>
        <v>15159</v>
      </c>
      <c r="V27" s="26">
        <f t="shared" si="1"/>
        <v>2.6879894982191102E-6</v>
      </c>
      <c r="W27" s="9"/>
    </row>
    <row r="28" spans="1:23">
      <c r="A28" s="10" t="s">
        <v>29</v>
      </c>
      <c r="B28" s="13">
        <v>4739782</v>
      </c>
      <c r="C28" s="13">
        <v>5836720</v>
      </c>
      <c r="D28" s="13">
        <v>5947799</v>
      </c>
      <c r="E28" s="13">
        <v>6299509</v>
      </c>
      <c r="F28" s="13">
        <v>6609818</v>
      </c>
      <c r="G28" s="13">
        <v>6221761</v>
      </c>
      <c r="H28" s="13">
        <v>6096480</v>
      </c>
      <c r="I28" s="13">
        <v>5986908</v>
      </c>
      <c r="J28" s="13">
        <v>5437835</v>
      </c>
      <c r="K28" s="13">
        <v>6534510</v>
      </c>
      <c r="L28" s="13">
        <v>6794817</v>
      </c>
      <c r="M28" s="13">
        <v>6937605</v>
      </c>
      <c r="N28" s="13">
        <v>7196220</v>
      </c>
      <c r="O28" s="13">
        <v>7574195</v>
      </c>
      <c r="P28" s="13">
        <v>7738779</v>
      </c>
      <c r="Q28" s="13">
        <v>7931805</v>
      </c>
      <c r="R28" s="13">
        <v>7659718</v>
      </c>
      <c r="S28" s="13">
        <v>8270461</v>
      </c>
      <c r="T28" s="13">
        <v>8807743</v>
      </c>
      <c r="U28" s="25">
        <f t="shared" si="0"/>
        <v>128622465</v>
      </c>
      <c r="V28" s="26">
        <f t="shared" si="1"/>
        <v>2.2807298314866092E-2</v>
      </c>
      <c r="W28" s="9"/>
    </row>
    <row r="29" spans="1:23">
      <c r="A29" s="10" t="s">
        <v>30</v>
      </c>
      <c r="B29" s="13">
        <v>545839</v>
      </c>
      <c r="C29" s="13">
        <v>573721</v>
      </c>
      <c r="D29" s="13">
        <v>640392</v>
      </c>
      <c r="E29" s="13">
        <v>581513</v>
      </c>
      <c r="F29" s="13">
        <v>573372</v>
      </c>
      <c r="G29" s="13">
        <v>506284</v>
      </c>
      <c r="H29" s="13">
        <v>460344</v>
      </c>
      <c r="I29" s="13">
        <v>3252010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5">
        <f t="shared" si="0"/>
        <v>7133475</v>
      </c>
      <c r="V29" s="26">
        <f t="shared" si="1"/>
        <v>1.2649057250351981E-3</v>
      </c>
      <c r="W29" s="9"/>
    </row>
    <row r="30" spans="1:23">
      <c r="A30" s="10" t="s">
        <v>31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321545</v>
      </c>
      <c r="H30" s="13">
        <v>1534529</v>
      </c>
      <c r="I30" s="13">
        <v>2443947</v>
      </c>
      <c r="J30" s="13">
        <v>75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106602275</v>
      </c>
      <c r="U30" s="25">
        <f t="shared" si="0"/>
        <v>110902371</v>
      </c>
      <c r="V30" s="26">
        <f t="shared" si="1"/>
        <v>1.9665176368863356E-2</v>
      </c>
      <c r="W30" s="9"/>
    </row>
    <row r="31" spans="1:23">
      <c r="A31" s="10" t="s">
        <v>32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5">
        <f t="shared" si="0"/>
        <v>0</v>
      </c>
      <c r="V31" s="26">
        <f t="shared" si="1"/>
        <v>0</v>
      </c>
      <c r="W31" s="9"/>
    </row>
    <row r="32" spans="1:23">
      <c r="A32" s="10" t="s">
        <v>33</v>
      </c>
      <c r="B32" s="13">
        <v>0</v>
      </c>
      <c r="C32" s="13">
        <v>220429</v>
      </c>
      <c r="D32" s="13">
        <v>2485623</v>
      </c>
      <c r="E32" s="13">
        <v>5158662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5">
        <f t="shared" si="0"/>
        <v>7864714</v>
      </c>
      <c r="V32" s="26">
        <f t="shared" si="1"/>
        <v>1.3945688131470949E-3</v>
      </c>
      <c r="W32" s="9"/>
    </row>
    <row r="33" spans="1:23">
      <c r="A33" s="10" t="s">
        <v>34</v>
      </c>
      <c r="B33" s="13">
        <v>604818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5">
        <f t="shared" si="0"/>
        <v>604818</v>
      </c>
      <c r="V33" s="26">
        <f t="shared" si="1"/>
        <v>1.0724615293448683E-4</v>
      </c>
      <c r="W33" s="9"/>
    </row>
    <row r="34" spans="1:23">
      <c r="A34" s="10" t="s">
        <v>35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5">
        <f t="shared" si="0"/>
        <v>0</v>
      </c>
      <c r="V34" s="26">
        <f t="shared" si="1"/>
        <v>0</v>
      </c>
      <c r="W34" s="9"/>
    </row>
    <row r="35" spans="1:23">
      <c r="A35" s="10" t="s">
        <v>36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321548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5">
        <f t="shared" si="0"/>
        <v>321548</v>
      </c>
      <c r="V35" s="26">
        <f t="shared" si="1"/>
        <v>5.7016798415024637E-5</v>
      </c>
      <c r="W35" s="9"/>
    </row>
    <row r="36" spans="1:23">
      <c r="A36" s="10" t="s">
        <v>37</v>
      </c>
      <c r="B36" s="13">
        <v>0</v>
      </c>
      <c r="C36" s="13">
        <v>0</v>
      </c>
      <c r="D36" s="13">
        <v>0</v>
      </c>
      <c r="E36" s="13">
        <v>32446</v>
      </c>
      <c r="F36" s="13">
        <v>27608</v>
      </c>
      <c r="G36" s="13">
        <v>35538</v>
      </c>
      <c r="H36" s="13">
        <v>24320</v>
      </c>
      <c r="I36" s="13">
        <v>21044</v>
      </c>
      <c r="J36" s="13">
        <v>4664</v>
      </c>
      <c r="K36" s="13">
        <v>387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5">
        <f t="shared" ref="U36:U67" si="2">SUM(B36:T36)</f>
        <v>146007</v>
      </c>
      <c r="V36" s="26">
        <f t="shared" si="1"/>
        <v>2.5889919035983748E-5</v>
      </c>
      <c r="W36" s="9"/>
    </row>
    <row r="37" spans="1:23">
      <c r="A37" s="10" t="s">
        <v>38</v>
      </c>
      <c r="B37" s="13">
        <v>64895</v>
      </c>
      <c r="C37" s="13">
        <v>87879</v>
      </c>
      <c r="D37" s="13">
        <v>48139</v>
      </c>
      <c r="E37" s="13">
        <v>51336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5">
        <f t="shared" si="2"/>
        <v>252249</v>
      </c>
      <c r="V37" s="26">
        <f t="shared" si="1"/>
        <v>4.4728719766229463E-5</v>
      </c>
      <c r="W37" s="9"/>
    </row>
    <row r="38" spans="1:23">
      <c r="A38" s="10" t="s">
        <v>39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25">
        <f t="shared" si="2"/>
        <v>0</v>
      </c>
      <c r="V38" s="26">
        <f t="shared" si="1"/>
        <v>0</v>
      </c>
      <c r="W38" s="9"/>
    </row>
    <row r="39" spans="1:23">
      <c r="A39" s="10" t="s">
        <v>40</v>
      </c>
      <c r="B39" s="13">
        <v>90497</v>
      </c>
      <c r="C39" s="13">
        <v>101219</v>
      </c>
      <c r="D39" s="13">
        <v>131081</v>
      </c>
      <c r="E39" s="13">
        <v>108792</v>
      </c>
      <c r="F39" s="13">
        <v>81151</v>
      </c>
      <c r="G39" s="13">
        <v>130925</v>
      </c>
      <c r="H39" s="13">
        <v>153447</v>
      </c>
      <c r="I39" s="13">
        <v>102246</v>
      </c>
      <c r="J39" s="13">
        <v>120769</v>
      </c>
      <c r="K39" s="13">
        <v>119020</v>
      </c>
      <c r="L39" s="13">
        <v>189778</v>
      </c>
      <c r="M39" s="13">
        <v>342974</v>
      </c>
      <c r="N39" s="13">
        <v>209091</v>
      </c>
      <c r="O39" s="13">
        <v>157031</v>
      </c>
      <c r="P39" s="13">
        <v>281143</v>
      </c>
      <c r="Q39" s="13">
        <v>144861</v>
      </c>
      <c r="R39" s="13">
        <v>191495</v>
      </c>
      <c r="S39" s="13">
        <v>252121</v>
      </c>
      <c r="T39" s="13">
        <v>230567</v>
      </c>
      <c r="U39" s="25">
        <f t="shared" si="2"/>
        <v>3138208</v>
      </c>
      <c r="V39" s="26">
        <f t="shared" si="1"/>
        <v>5.5646613544608472E-4</v>
      </c>
      <c r="W39" s="9"/>
    </row>
    <row r="40" spans="1:23">
      <c r="A40" s="10" t="s">
        <v>41</v>
      </c>
      <c r="B40" s="13">
        <v>319348</v>
      </c>
      <c r="C40" s="13">
        <v>350239</v>
      </c>
      <c r="D40" s="13">
        <v>395008</v>
      </c>
      <c r="E40" s="13">
        <v>410371</v>
      </c>
      <c r="F40" s="13">
        <v>441939</v>
      </c>
      <c r="G40" s="13">
        <v>428361</v>
      </c>
      <c r="H40" s="13">
        <v>384347</v>
      </c>
      <c r="I40" s="13">
        <v>432563</v>
      </c>
      <c r="J40" s="13">
        <v>403853</v>
      </c>
      <c r="K40" s="13">
        <v>446389</v>
      </c>
      <c r="L40" s="13">
        <v>473336</v>
      </c>
      <c r="M40" s="13">
        <v>462318</v>
      </c>
      <c r="N40" s="13">
        <v>430452</v>
      </c>
      <c r="O40" s="13">
        <v>428579</v>
      </c>
      <c r="P40" s="13">
        <v>499482</v>
      </c>
      <c r="Q40" s="13">
        <v>519153</v>
      </c>
      <c r="R40" s="13">
        <v>526248</v>
      </c>
      <c r="S40" s="13">
        <v>424749</v>
      </c>
      <c r="T40" s="13">
        <v>492024</v>
      </c>
      <c r="U40" s="25">
        <f t="shared" si="2"/>
        <v>8268759</v>
      </c>
      <c r="V40" s="26">
        <f t="shared" si="1"/>
        <v>1.4662139557559703E-3</v>
      </c>
      <c r="W40" s="9"/>
    </row>
    <row r="41" spans="1:23">
      <c r="A41" s="10" t="s">
        <v>42</v>
      </c>
      <c r="B41" s="13">
        <v>0</v>
      </c>
      <c r="C41" s="13">
        <v>3377185</v>
      </c>
      <c r="D41" s="13">
        <v>643963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5">
        <f t="shared" si="2"/>
        <v>4021148</v>
      </c>
      <c r="V41" s="26">
        <f t="shared" si="1"/>
        <v>7.130288010280876E-4</v>
      </c>
      <c r="W41" s="9"/>
    </row>
    <row r="42" spans="1:23">
      <c r="A42" s="10" t="s">
        <v>43</v>
      </c>
      <c r="B42" s="13">
        <v>13032836</v>
      </c>
      <c r="C42" s="13">
        <v>15121709</v>
      </c>
      <c r="D42" s="13">
        <v>17826283</v>
      </c>
      <c r="E42" s="13">
        <v>18867578</v>
      </c>
      <c r="F42" s="13">
        <v>17899337</v>
      </c>
      <c r="G42" s="13">
        <v>17222617</v>
      </c>
      <c r="H42" s="13">
        <v>15611000</v>
      </c>
      <c r="I42" s="13">
        <v>16568000</v>
      </c>
      <c r="J42" s="13">
        <v>16347000</v>
      </c>
      <c r="K42" s="13">
        <v>16662000</v>
      </c>
      <c r="L42" s="13">
        <v>17810000</v>
      </c>
      <c r="M42" s="13">
        <v>19296000</v>
      </c>
      <c r="N42" s="13">
        <v>17395000</v>
      </c>
      <c r="O42" s="13">
        <v>18846000</v>
      </c>
      <c r="P42" s="13">
        <v>19725000</v>
      </c>
      <c r="Q42" s="13">
        <v>20879000</v>
      </c>
      <c r="R42" s="13">
        <v>21211000</v>
      </c>
      <c r="S42" s="13">
        <v>25514000</v>
      </c>
      <c r="T42" s="13">
        <v>29537000</v>
      </c>
      <c r="U42" s="25">
        <f t="shared" si="2"/>
        <v>355371360</v>
      </c>
      <c r="V42" s="26">
        <f t="shared" si="1"/>
        <v>6.3014346833421914E-2</v>
      </c>
      <c r="W42" s="9"/>
    </row>
    <row r="43" spans="1:23">
      <c r="A43" s="10" t="s">
        <v>44</v>
      </c>
      <c r="B43" s="13">
        <v>2430840</v>
      </c>
      <c r="C43" s="13">
        <v>2537661</v>
      </c>
      <c r="D43" s="13">
        <v>2855503</v>
      </c>
      <c r="E43" s="13">
        <v>3728960</v>
      </c>
      <c r="F43" s="13">
        <v>3884943</v>
      </c>
      <c r="G43" s="13">
        <v>4194246</v>
      </c>
      <c r="H43" s="13">
        <v>4238341</v>
      </c>
      <c r="I43" s="13">
        <v>4240706</v>
      </c>
      <c r="J43" s="13">
        <v>3935842</v>
      </c>
      <c r="K43" s="13">
        <v>4046094</v>
      </c>
      <c r="L43" s="13">
        <v>4021148</v>
      </c>
      <c r="M43" s="13">
        <v>4315790</v>
      </c>
      <c r="N43" s="13">
        <v>4732146</v>
      </c>
      <c r="O43" s="13">
        <v>4675270</v>
      </c>
      <c r="P43" s="13">
        <v>4746122</v>
      </c>
      <c r="Q43" s="13">
        <v>5007101</v>
      </c>
      <c r="R43" s="13">
        <v>5121401</v>
      </c>
      <c r="S43" s="13">
        <v>6132989</v>
      </c>
      <c r="T43" s="13">
        <v>7566501</v>
      </c>
      <c r="U43" s="25">
        <f t="shared" si="2"/>
        <v>82411604</v>
      </c>
      <c r="V43" s="26">
        <f t="shared" si="1"/>
        <v>1.4613201799814766E-2</v>
      </c>
      <c r="W43" s="9"/>
    </row>
    <row r="44" spans="1:23">
      <c r="A44" s="10" t="s">
        <v>45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5">
        <f t="shared" si="2"/>
        <v>0</v>
      </c>
      <c r="V44" s="26">
        <f t="shared" si="1"/>
        <v>0</v>
      </c>
      <c r="W44" s="9"/>
    </row>
    <row r="45" spans="1:23">
      <c r="A45" s="10" t="s">
        <v>46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2015000</v>
      </c>
      <c r="U45" s="25">
        <f t="shared" si="2"/>
        <v>2015000</v>
      </c>
      <c r="V45" s="26">
        <f t="shared" si="1"/>
        <v>3.5729921755468748E-4</v>
      </c>
      <c r="W45" s="9"/>
    </row>
    <row r="46" spans="1:23">
      <c r="A46" s="10" t="s">
        <v>47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5">
        <f t="shared" si="2"/>
        <v>0</v>
      </c>
      <c r="V46" s="26">
        <f t="shared" si="1"/>
        <v>0</v>
      </c>
      <c r="W46" s="9"/>
    </row>
    <row r="47" spans="1:23">
      <c r="A47" s="10" t="s">
        <v>48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2062</v>
      </c>
      <c r="H47" s="13">
        <v>0</v>
      </c>
      <c r="I47" s="13">
        <v>0</v>
      </c>
      <c r="J47" s="13">
        <v>0</v>
      </c>
      <c r="K47" s="13">
        <v>0</v>
      </c>
      <c r="L47" s="13">
        <v>29808</v>
      </c>
      <c r="M47" s="13">
        <v>35918</v>
      </c>
      <c r="N47" s="13">
        <v>92300</v>
      </c>
      <c r="O47" s="13">
        <v>78647</v>
      </c>
      <c r="P47" s="13">
        <v>85947</v>
      </c>
      <c r="Q47" s="13">
        <v>92081</v>
      </c>
      <c r="R47" s="13">
        <v>92759</v>
      </c>
      <c r="S47" s="13">
        <v>0</v>
      </c>
      <c r="T47" s="13">
        <v>0</v>
      </c>
      <c r="U47" s="25">
        <f t="shared" si="2"/>
        <v>509522</v>
      </c>
      <c r="V47" s="26">
        <f t="shared" si="1"/>
        <v>9.034829376024788E-5</v>
      </c>
      <c r="W47" s="9"/>
    </row>
    <row r="48" spans="1:23">
      <c r="A48" s="10" t="s">
        <v>49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25">
        <f t="shared" si="2"/>
        <v>0</v>
      </c>
      <c r="V48" s="26">
        <f t="shared" si="1"/>
        <v>0</v>
      </c>
      <c r="W48" s="9"/>
    </row>
    <row r="49" spans="1:23">
      <c r="A49" s="10" t="s">
        <v>50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2431</v>
      </c>
      <c r="L49" s="13">
        <v>3668</v>
      </c>
      <c r="M49" s="13">
        <v>3834</v>
      </c>
      <c r="N49" s="13">
        <v>11182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5">
        <f t="shared" si="2"/>
        <v>21115</v>
      </c>
      <c r="V49" s="26">
        <f t="shared" si="1"/>
        <v>3.7441056966090453E-6</v>
      </c>
      <c r="W49" s="9"/>
    </row>
    <row r="50" spans="1:23">
      <c r="A50" s="10" t="s">
        <v>51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5">
        <f t="shared" si="2"/>
        <v>0</v>
      </c>
      <c r="V50" s="26">
        <f t="shared" si="1"/>
        <v>0</v>
      </c>
      <c r="W50" s="9"/>
    </row>
    <row r="51" spans="1:23">
      <c r="A51" s="10" t="s">
        <v>52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5">
        <f t="shared" si="2"/>
        <v>0</v>
      </c>
      <c r="V51" s="26">
        <f t="shared" si="1"/>
        <v>0</v>
      </c>
      <c r="W51" s="9"/>
    </row>
    <row r="52" spans="1:23">
      <c r="A52" s="10" t="s">
        <v>53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5">
        <f t="shared" si="2"/>
        <v>0</v>
      </c>
      <c r="V52" s="26">
        <f t="shared" si="1"/>
        <v>0</v>
      </c>
      <c r="W52" s="9"/>
    </row>
    <row r="53" spans="1:23">
      <c r="A53" s="10" t="s">
        <v>54</v>
      </c>
      <c r="B53" s="13">
        <v>20193497</v>
      </c>
      <c r="C53" s="13">
        <v>23554498</v>
      </c>
      <c r="D53" s="13">
        <v>26345174</v>
      </c>
      <c r="E53" s="13">
        <v>25197713</v>
      </c>
      <c r="F53" s="13">
        <v>28801799</v>
      </c>
      <c r="G53" s="13">
        <v>27637208</v>
      </c>
      <c r="H53" s="13">
        <v>27952682</v>
      </c>
      <c r="I53" s="13">
        <v>29967995</v>
      </c>
      <c r="J53" s="13">
        <v>62117684</v>
      </c>
      <c r="K53" s="13">
        <v>60287798</v>
      </c>
      <c r="L53" s="13">
        <v>64482128</v>
      </c>
      <c r="M53" s="13">
        <v>46102944</v>
      </c>
      <c r="N53" s="13">
        <v>34355989</v>
      </c>
      <c r="O53" s="13">
        <v>37548696</v>
      </c>
      <c r="P53" s="13">
        <v>38093703</v>
      </c>
      <c r="Q53" s="13">
        <v>44525684</v>
      </c>
      <c r="R53" s="13">
        <v>60595565</v>
      </c>
      <c r="S53" s="13">
        <v>43352146</v>
      </c>
      <c r="T53" s="13">
        <v>46704974</v>
      </c>
      <c r="U53" s="25">
        <f t="shared" si="2"/>
        <v>747817877</v>
      </c>
      <c r="V53" s="26">
        <f t="shared" si="1"/>
        <v>0.13260284978933376</v>
      </c>
      <c r="W53" s="9"/>
    </row>
    <row r="54" spans="1:23">
      <c r="A54" s="10" t="s">
        <v>55</v>
      </c>
      <c r="B54" s="13">
        <v>88928894</v>
      </c>
      <c r="C54" s="13">
        <v>90653955</v>
      </c>
      <c r="D54" s="13">
        <v>94196213</v>
      </c>
      <c r="E54" s="13">
        <v>99688073</v>
      </c>
      <c r="F54" s="13">
        <v>95586477</v>
      </c>
      <c r="G54" s="13">
        <v>93099420</v>
      </c>
      <c r="H54" s="13">
        <v>86443618</v>
      </c>
      <c r="I54" s="13">
        <v>89327432</v>
      </c>
      <c r="J54" s="13">
        <v>91370032</v>
      </c>
      <c r="K54" s="13">
        <v>87062819</v>
      </c>
      <c r="L54" s="13">
        <v>84549119</v>
      </c>
      <c r="M54" s="13">
        <v>80481717</v>
      </c>
      <c r="N54" s="13">
        <v>80981367</v>
      </c>
      <c r="O54" s="13">
        <v>85166002</v>
      </c>
      <c r="P54" s="13">
        <v>89779559</v>
      </c>
      <c r="Q54" s="13">
        <v>88431100</v>
      </c>
      <c r="R54" s="13">
        <v>88599482</v>
      </c>
      <c r="S54" s="13">
        <v>90918558</v>
      </c>
      <c r="T54" s="13">
        <v>93920568</v>
      </c>
      <c r="U54" s="25">
        <f t="shared" si="2"/>
        <v>1699184405</v>
      </c>
      <c r="V54" s="26">
        <f t="shared" si="1"/>
        <v>0.30129888753728395</v>
      </c>
      <c r="W54" s="9"/>
    </row>
    <row r="55" spans="1:23">
      <c r="A55" s="10" t="s">
        <v>56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5">
        <f t="shared" si="2"/>
        <v>0</v>
      </c>
      <c r="V55" s="26">
        <f t="shared" si="1"/>
        <v>0</v>
      </c>
      <c r="W55" s="9"/>
    </row>
    <row r="56" spans="1:23">
      <c r="A56" s="10" t="s">
        <v>57</v>
      </c>
      <c r="B56" s="13">
        <v>789119</v>
      </c>
      <c r="C56" s="13">
        <v>581922</v>
      </c>
      <c r="D56" s="13">
        <v>524063</v>
      </c>
      <c r="E56" s="13">
        <v>13132790</v>
      </c>
      <c r="F56" s="13">
        <v>248619</v>
      </c>
      <c r="G56" s="13">
        <v>1200096</v>
      </c>
      <c r="H56" s="13">
        <v>1386136</v>
      </c>
      <c r="I56" s="13">
        <v>1528884</v>
      </c>
      <c r="J56" s="13">
        <v>1664090</v>
      </c>
      <c r="K56" s="13">
        <v>1356164</v>
      </c>
      <c r="L56" s="13">
        <v>1891145</v>
      </c>
      <c r="M56" s="13">
        <v>2599744</v>
      </c>
      <c r="N56" s="13">
        <v>1209820</v>
      </c>
      <c r="O56" s="13">
        <v>1543160</v>
      </c>
      <c r="P56" s="13">
        <v>1358755</v>
      </c>
      <c r="Q56" s="13">
        <v>1464009</v>
      </c>
      <c r="R56" s="13">
        <v>1441235</v>
      </c>
      <c r="S56" s="13">
        <v>1390757</v>
      </c>
      <c r="T56" s="13">
        <v>1835506</v>
      </c>
      <c r="U56" s="25">
        <f t="shared" si="2"/>
        <v>37146014</v>
      </c>
      <c r="V56" s="26">
        <f t="shared" si="1"/>
        <v>6.586720465248371E-3</v>
      </c>
      <c r="W56" s="9"/>
    </row>
    <row r="57" spans="1:23">
      <c r="A57" s="10" t="s">
        <v>58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5">
        <f t="shared" si="2"/>
        <v>0</v>
      </c>
      <c r="V57" s="26">
        <f t="shared" si="1"/>
        <v>0</v>
      </c>
      <c r="W57" s="9"/>
    </row>
    <row r="58" spans="1:23">
      <c r="A58" s="10" t="s">
        <v>59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5">
        <f t="shared" si="2"/>
        <v>0</v>
      </c>
      <c r="V58" s="26">
        <f t="shared" si="1"/>
        <v>0</v>
      </c>
      <c r="W58" s="9"/>
    </row>
    <row r="59" spans="1:23">
      <c r="A59" s="10" t="s">
        <v>60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5">
        <f t="shared" si="2"/>
        <v>0</v>
      </c>
      <c r="V59" s="26">
        <f t="shared" si="1"/>
        <v>0</v>
      </c>
      <c r="W59" s="9"/>
    </row>
    <row r="60" spans="1:23">
      <c r="A60" s="10" t="s">
        <v>61</v>
      </c>
      <c r="B60" s="13">
        <v>45666972</v>
      </c>
      <c r="C60" s="13">
        <v>51860338</v>
      </c>
      <c r="D60" s="13">
        <v>60536520</v>
      </c>
      <c r="E60" s="13">
        <v>55844689</v>
      </c>
      <c r="F60" s="13">
        <v>61564038</v>
      </c>
      <c r="G60" s="13">
        <v>59649278</v>
      </c>
      <c r="H60" s="13">
        <v>60901001</v>
      </c>
      <c r="I60" s="13">
        <v>58599976</v>
      </c>
      <c r="J60" s="13">
        <v>60320223</v>
      </c>
      <c r="K60" s="13">
        <v>63455853</v>
      </c>
      <c r="L60" s="13">
        <v>65715106</v>
      </c>
      <c r="M60" s="13">
        <v>66883916</v>
      </c>
      <c r="N60" s="13">
        <v>70725064</v>
      </c>
      <c r="O60" s="13">
        <v>72365757</v>
      </c>
      <c r="P60" s="13">
        <v>77712459</v>
      </c>
      <c r="Q60" s="13">
        <v>90045769</v>
      </c>
      <c r="R60" s="13">
        <v>84571219</v>
      </c>
      <c r="S60" s="13">
        <v>89715503.725624993</v>
      </c>
      <c r="T60" s="13">
        <v>101556706</v>
      </c>
      <c r="U60" s="25">
        <f t="shared" si="2"/>
        <v>1297690387.725625</v>
      </c>
      <c r="V60" s="26">
        <f t="shared" si="1"/>
        <v>0.23010608444794284</v>
      </c>
      <c r="W60" s="9"/>
    </row>
    <row r="61" spans="1:23">
      <c r="A61" s="10" t="s">
        <v>62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4152</v>
      </c>
      <c r="O61" s="13">
        <v>0</v>
      </c>
      <c r="P61" s="13">
        <v>40421</v>
      </c>
      <c r="Q61" s="13">
        <v>130198</v>
      </c>
      <c r="R61" s="13">
        <v>272819</v>
      </c>
      <c r="S61" s="13">
        <v>232743</v>
      </c>
      <c r="T61" s="13">
        <v>125777</v>
      </c>
      <c r="U61" s="25">
        <f t="shared" si="2"/>
        <v>806110</v>
      </c>
      <c r="V61" s="26">
        <f t="shared" si="1"/>
        <v>1.4293919219007898E-4</v>
      </c>
      <c r="W61" s="9"/>
    </row>
    <row r="62" spans="1:23">
      <c r="A62" s="10" t="s">
        <v>63</v>
      </c>
      <c r="B62" s="13">
        <v>228879</v>
      </c>
      <c r="C62" s="13">
        <v>56708</v>
      </c>
      <c r="D62" s="13">
        <v>412</v>
      </c>
      <c r="E62" s="13">
        <v>0</v>
      </c>
      <c r="F62" s="13">
        <v>0</v>
      </c>
      <c r="G62" s="13">
        <v>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5">
        <f t="shared" si="2"/>
        <v>286000</v>
      </c>
      <c r="V62" s="26">
        <f t="shared" si="1"/>
        <v>5.0713437330342737E-5</v>
      </c>
      <c r="W62" s="9"/>
    </row>
    <row r="63" spans="1:23">
      <c r="A63" s="10" t="s">
        <v>64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18672</v>
      </c>
      <c r="M63" s="13">
        <v>32098</v>
      </c>
      <c r="N63" s="13">
        <v>47081</v>
      </c>
      <c r="O63" s="13">
        <v>36192</v>
      </c>
      <c r="P63" s="13">
        <v>31653</v>
      </c>
      <c r="Q63" s="13">
        <v>32754</v>
      </c>
      <c r="R63" s="13">
        <v>57166</v>
      </c>
      <c r="S63" s="13">
        <v>61440</v>
      </c>
      <c r="T63" s="13">
        <v>357338</v>
      </c>
      <c r="U63" s="25">
        <f t="shared" si="2"/>
        <v>674394</v>
      </c>
      <c r="V63" s="26">
        <f t="shared" si="1"/>
        <v>1.1958334914321385E-4</v>
      </c>
      <c r="W63" s="9"/>
    </row>
    <row r="64" spans="1:23">
      <c r="A64" s="10" t="s">
        <v>65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5">
        <f t="shared" si="2"/>
        <v>0</v>
      </c>
      <c r="V64" s="26">
        <f t="shared" si="1"/>
        <v>0</v>
      </c>
      <c r="W64" s="9"/>
    </row>
    <row r="65" spans="1:126">
      <c r="A65" s="10" t="s">
        <v>66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5">
        <f t="shared" si="2"/>
        <v>0</v>
      </c>
      <c r="V65" s="26">
        <f t="shared" si="1"/>
        <v>0</v>
      </c>
      <c r="W65" s="9"/>
    </row>
    <row r="66" spans="1:126">
      <c r="A66" s="10" t="s">
        <v>67</v>
      </c>
      <c r="B66" s="13">
        <v>1674235</v>
      </c>
      <c r="C66" s="13">
        <v>1757529</v>
      </c>
      <c r="D66" s="13">
        <v>1832591</v>
      </c>
      <c r="E66" s="13">
        <v>1924267</v>
      </c>
      <c r="F66" s="13">
        <v>1881585</v>
      </c>
      <c r="G66" s="13">
        <v>0</v>
      </c>
      <c r="H66" s="13">
        <v>0</v>
      </c>
      <c r="I66" s="13">
        <v>0</v>
      </c>
      <c r="J66" s="13">
        <v>158780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5">
        <f t="shared" si="2"/>
        <v>9228987</v>
      </c>
      <c r="V66" s="26">
        <f t="shared" si="1"/>
        <v>1.6364813071575099E-3</v>
      </c>
      <c r="W66" s="9"/>
    </row>
    <row r="67" spans="1:126">
      <c r="A67" s="10" t="s">
        <v>68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79591</v>
      </c>
      <c r="N67" s="13">
        <v>77356</v>
      </c>
      <c r="O67" s="13">
        <v>74288</v>
      </c>
      <c r="P67" s="13">
        <v>70141</v>
      </c>
      <c r="Q67" s="13">
        <v>727586</v>
      </c>
      <c r="R67" s="13">
        <v>0</v>
      </c>
      <c r="S67" s="13">
        <v>20422</v>
      </c>
      <c r="T67" s="13">
        <v>0</v>
      </c>
      <c r="U67" s="25">
        <f t="shared" si="2"/>
        <v>1049384</v>
      </c>
      <c r="V67" s="26">
        <f t="shared" si="1"/>
        <v>1.8607646755057478E-4</v>
      </c>
      <c r="W67" s="9"/>
    </row>
    <row r="68" spans="1:126">
      <c r="A68" s="10" t="s">
        <v>69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259645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5">
        <f>SUM(B68:T68)</f>
        <v>259645</v>
      </c>
      <c r="V68" s="26">
        <f t="shared" si="1"/>
        <v>4.6040176348380559E-5</v>
      </c>
      <c r="W68" s="9"/>
    </row>
    <row r="69" spans="1:126" ht="15.75" thickBot="1">
      <c r="A69" s="10" t="s">
        <v>70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5">
        <f>SUM(B69:T69)</f>
        <v>0</v>
      </c>
      <c r="V69" s="26">
        <f t="shared" si="1"/>
        <v>0</v>
      </c>
      <c r="W69" s="9"/>
    </row>
    <row r="70" spans="1:126" ht="15.75">
      <c r="A70" s="15" t="s">
        <v>1</v>
      </c>
      <c r="B70" s="16">
        <f>SUM(B4:B69)</f>
        <v>210195420</v>
      </c>
      <c r="C70" s="16">
        <f t="shared" ref="C70:L70" si="3">SUM(C4:C69)</f>
        <v>227672519</v>
      </c>
      <c r="D70" s="16">
        <f t="shared" si="3"/>
        <v>245074684</v>
      </c>
      <c r="E70" s="16">
        <f t="shared" si="3"/>
        <v>273875584</v>
      </c>
      <c r="F70" s="16">
        <f t="shared" si="3"/>
        <v>251837735</v>
      </c>
      <c r="G70" s="16">
        <f t="shared" si="3"/>
        <v>266737400</v>
      </c>
      <c r="H70" s="16">
        <f t="shared" si="3"/>
        <v>272094348</v>
      </c>
      <c r="I70" s="16">
        <f t="shared" si="3"/>
        <v>246081936</v>
      </c>
      <c r="J70" s="16">
        <f t="shared" si="3"/>
        <v>272945245</v>
      </c>
      <c r="K70" s="16">
        <f>SUM(K4:K69)</f>
        <v>272404550</v>
      </c>
      <c r="L70" s="16">
        <f t="shared" si="3"/>
        <v>315848156</v>
      </c>
      <c r="M70" s="16">
        <f t="shared" ref="M70:T70" si="4">SUM(M4:M69)</f>
        <v>306564170</v>
      </c>
      <c r="N70" s="16">
        <f t="shared" si="4"/>
        <v>297252963</v>
      </c>
      <c r="O70" s="16">
        <f t="shared" si="4"/>
        <v>304295499</v>
      </c>
      <c r="P70" s="16">
        <f t="shared" si="4"/>
        <v>321298444</v>
      </c>
      <c r="Q70" s="16">
        <f t="shared" si="4"/>
        <v>341352050</v>
      </c>
      <c r="R70" s="16">
        <f t="shared" ref="R70:S70" si="5">SUM(R4:R69)</f>
        <v>353868373</v>
      </c>
      <c r="S70" s="16">
        <f t="shared" si="5"/>
        <v>339091885.72562498</v>
      </c>
      <c r="T70" s="16">
        <f t="shared" si="4"/>
        <v>521040000</v>
      </c>
      <c r="U70" s="16">
        <f>SUM(B70:T70)</f>
        <v>5639530961.725625</v>
      </c>
      <c r="V70" s="27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39" t="s">
        <v>2</v>
      </c>
      <c r="B71" s="40" t="s">
        <v>3</v>
      </c>
      <c r="C71" s="41">
        <f>(C70-B70)/B70</f>
        <v>8.3146906816523411E-2</v>
      </c>
      <c r="D71" s="41">
        <f t="shared" ref="D71:J71" si="6">(D70-C70)/C70</f>
        <v>7.6435070321332899E-2</v>
      </c>
      <c r="E71" s="41">
        <f t="shared" si="6"/>
        <v>0.11751887028853621</v>
      </c>
      <c r="F71" s="41">
        <f t="shared" si="6"/>
        <v>-8.0466643569074056E-2</v>
      </c>
      <c r="G71" s="41">
        <f t="shared" si="6"/>
        <v>5.9163750817565128E-2</v>
      </c>
      <c r="H71" s="41">
        <f t="shared" si="6"/>
        <v>2.0083227923793214E-2</v>
      </c>
      <c r="I71" s="41">
        <f t="shared" si="6"/>
        <v>-9.5600706854814935E-2</v>
      </c>
      <c r="J71" s="41">
        <f t="shared" si="6"/>
        <v>0.10916408346202218</v>
      </c>
      <c r="K71" s="41">
        <f t="shared" ref="K71:P71" si="7">(K70-J70)/J70</f>
        <v>-1.9809650833081923E-3</v>
      </c>
      <c r="L71" s="41">
        <f t="shared" si="7"/>
        <v>0.15948193963720503</v>
      </c>
      <c r="M71" s="41">
        <f t="shared" si="7"/>
        <v>-2.9393826823544918E-2</v>
      </c>
      <c r="N71" s="41">
        <f t="shared" si="7"/>
        <v>-3.0372782964167011E-2</v>
      </c>
      <c r="O71" s="41">
        <f t="shared" si="7"/>
        <v>2.3692063247827071E-2</v>
      </c>
      <c r="P71" s="41">
        <f t="shared" si="7"/>
        <v>5.5876426223445387E-2</v>
      </c>
      <c r="Q71" s="41">
        <f>(Q70-P70)/P70</f>
        <v>6.2414264290679228E-2</v>
      </c>
      <c r="R71" s="41">
        <f>(R70-Q70)/Q70</f>
        <v>3.6666904446596996E-2</v>
      </c>
      <c r="S71" s="41">
        <f t="shared" ref="S71:T71" si="8">(S70-R70)/R70</f>
        <v>-4.1757015890128792E-2</v>
      </c>
      <c r="T71" s="41">
        <f t="shared" si="8"/>
        <v>0.53657466289711719</v>
      </c>
      <c r="U71" s="41"/>
      <c r="V71" s="42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7" t="s">
        <v>608</v>
      </c>
      <c r="B72" s="43">
        <f>COUNTIF(B4:B69,"&gt;0")</f>
        <v>24</v>
      </c>
      <c r="C72" s="43">
        <f t="shared" ref="C72:L72" si="9">COUNTIF(C4:C69,"&gt;0")</f>
        <v>24</v>
      </c>
      <c r="D72" s="43">
        <f t="shared" si="9"/>
        <v>24</v>
      </c>
      <c r="E72" s="43">
        <f t="shared" si="9"/>
        <v>25</v>
      </c>
      <c r="F72" s="43">
        <f t="shared" si="9"/>
        <v>21</v>
      </c>
      <c r="G72" s="43">
        <f t="shared" si="9"/>
        <v>24</v>
      </c>
      <c r="H72" s="43">
        <f t="shared" si="9"/>
        <v>23</v>
      </c>
      <c r="I72" s="43">
        <f t="shared" si="9"/>
        <v>23</v>
      </c>
      <c r="J72" s="43">
        <f t="shared" si="9"/>
        <v>23</v>
      </c>
      <c r="K72" s="43">
        <f>COUNTIF(K4:K69,"&gt;0")</f>
        <v>22</v>
      </c>
      <c r="L72" s="43">
        <f t="shared" si="9"/>
        <v>23</v>
      </c>
      <c r="M72" s="43">
        <f t="shared" ref="M72:T72" si="10">COUNTIF(M4:M69,"&gt;0")</f>
        <v>23</v>
      </c>
      <c r="N72" s="43">
        <f t="shared" si="10"/>
        <v>24</v>
      </c>
      <c r="O72" s="43">
        <f t="shared" si="10"/>
        <v>22</v>
      </c>
      <c r="P72" s="43">
        <f t="shared" si="10"/>
        <v>24</v>
      </c>
      <c r="Q72" s="43">
        <f t="shared" si="10"/>
        <v>24</v>
      </c>
      <c r="R72" s="43">
        <f t="shared" ref="R72:S72" si="11">COUNTIF(R4:R69,"&gt;0")</f>
        <v>23</v>
      </c>
      <c r="S72" s="43">
        <f t="shared" si="11"/>
        <v>22</v>
      </c>
      <c r="T72" s="43">
        <f t="shared" si="10"/>
        <v>23</v>
      </c>
      <c r="U72" s="18"/>
      <c r="V72" s="38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>
      <c r="A74" s="71" t="s">
        <v>663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3"/>
    </row>
    <row r="75" spans="1:126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4"/>
    </row>
    <row r="76" spans="1:126" ht="15.75" customHeight="1" thickBot="1">
      <c r="A76" s="62" t="s">
        <v>0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4"/>
    </row>
  </sheetData>
  <mergeCells count="4">
    <mergeCell ref="A76:V76"/>
    <mergeCell ref="A1:V1"/>
    <mergeCell ref="A2:V2"/>
    <mergeCell ref="A74:V74"/>
  </mergeCells>
  <printOptions horizontalCentered="1"/>
  <pageMargins left="0.5" right="0.5" top="0.5" bottom="0.5" header="0.3" footer="0.3"/>
  <pageSetup paperSize="5" scale="53" fitToHeight="0" orientation="landscape" r:id="rId1"/>
  <headerFooter>
    <oddFooter>&amp;LOffice of Economic and Demographic Research&amp;CLast Updated: November 2025&amp;RPage &amp;P of &amp;N</oddFooter>
  </headerFooter>
  <ignoredErrors>
    <ignoredError sqref="L70 B70:J70" formulaRange="1"/>
    <ignoredError sqref="U69" formula="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13" width="11.77734375" style="4" customWidth="1"/>
    <col min="14" max="14" width="11.77734375" style="54" customWidth="1"/>
    <col min="15" max="17" width="11.77734375" style="4" customWidth="1"/>
    <col min="18" max="18" width="12.77734375" style="4" customWidth="1"/>
    <col min="19" max="19" width="11.77734375" style="4" customWidth="1"/>
    <col min="20" max="20" width="12.77734375" style="4" customWidth="1"/>
    <col min="21" max="21" width="11.77734375" style="4" customWidth="1"/>
    <col min="22" max="22" width="13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5" t="s">
        <v>73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7"/>
      <c r="Y1"/>
    </row>
    <row r="2" spans="1:141" ht="24" customHeight="1" thickBot="1">
      <c r="A2" s="68" t="s">
        <v>664</v>
      </c>
      <c r="B2" s="74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70"/>
      <c r="X2" s="7"/>
      <c r="Y2"/>
    </row>
    <row r="3" spans="1:141" ht="42" customHeight="1" thickBot="1">
      <c r="A3" s="19" t="s">
        <v>74</v>
      </c>
      <c r="B3" s="31" t="s">
        <v>75</v>
      </c>
      <c r="C3" s="20" t="s">
        <v>598</v>
      </c>
      <c r="D3" s="21" t="s">
        <v>599</v>
      </c>
      <c r="E3" s="21" t="s">
        <v>600</v>
      </c>
      <c r="F3" s="21" t="s">
        <v>601</v>
      </c>
      <c r="G3" s="21" t="s">
        <v>602</v>
      </c>
      <c r="H3" s="21" t="s">
        <v>603</v>
      </c>
      <c r="I3" s="21" t="s">
        <v>604</v>
      </c>
      <c r="J3" s="21" t="s">
        <v>605</v>
      </c>
      <c r="K3" s="21" t="s">
        <v>606</v>
      </c>
      <c r="L3" s="20" t="s">
        <v>607</v>
      </c>
      <c r="M3" s="20" t="s">
        <v>616</v>
      </c>
      <c r="N3" s="20" t="s">
        <v>622</v>
      </c>
      <c r="O3" s="24" t="s">
        <v>630</v>
      </c>
      <c r="P3" s="20" t="s">
        <v>633</v>
      </c>
      <c r="Q3" s="20" t="s">
        <v>639</v>
      </c>
      <c r="R3" s="20" t="s">
        <v>642</v>
      </c>
      <c r="S3" s="20" t="s">
        <v>643</v>
      </c>
      <c r="T3" s="20" t="s">
        <v>653</v>
      </c>
      <c r="U3" s="20" t="s">
        <v>662</v>
      </c>
      <c r="V3" s="22" t="s">
        <v>652</v>
      </c>
      <c r="W3" s="23" t="s">
        <v>71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5</v>
      </c>
      <c r="B4" s="32" t="s">
        <v>5</v>
      </c>
      <c r="C4" s="13">
        <v>1137650</v>
      </c>
      <c r="D4" s="13">
        <v>1106816</v>
      </c>
      <c r="E4" s="13">
        <v>1227391</v>
      </c>
      <c r="F4" s="13">
        <v>1316491</v>
      </c>
      <c r="G4" s="13">
        <v>1237384</v>
      </c>
      <c r="H4" s="13">
        <v>1231551</v>
      </c>
      <c r="I4" s="13">
        <v>1238233</v>
      </c>
      <c r="J4" s="13">
        <v>1216861</v>
      </c>
      <c r="K4" s="13">
        <v>1200923</v>
      </c>
      <c r="L4" s="13">
        <v>1237417</v>
      </c>
      <c r="M4" s="13">
        <v>1151556</v>
      </c>
      <c r="N4" s="34">
        <v>1129731</v>
      </c>
      <c r="O4" s="50">
        <v>1358393</v>
      </c>
      <c r="P4" s="13">
        <v>1597180</v>
      </c>
      <c r="Q4" s="13">
        <v>1754726</v>
      </c>
      <c r="R4" s="13">
        <v>1496291</v>
      </c>
      <c r="S4" s="13">
        <v>1748269</v>
      </c>
      <c r="T4" s="13">
        <v>2055114</v>
      </c>
      <c r="U4" s="13">
        <v>2380677</v>
      </c>
      <c r="V4" s="25">
        <f>SUM(C4:U4)</f>
        <v>26822654</v>
      </c>
      <c r="W4" s="26">
        <f t="shared" ref="W4:W67" si="0">(V4/V$417)</f>
        <v>2.0323749835798538E-3</v>
      </c>
      <c r="X4" s="9"/>
    </row>
    <row r="5" spans="1:141">
      <c r="A5" s="10" t="s">
        <v>76</v>
      </c>
      <c r="B5" s="32" t="s">
        <v>34</v>
      </c>
      <c r="C5" s="13">
        <v>78700</v>
      </c>
      <c r="D5" s="13">
        <v>0</v>
      </c>
      <c r="E5" s="13">
        <v>0</v>
      </c>
      <c r="F5" s="13">
        <v>0</v>
      </c>
      <c r="G5" s="13">
        <v>121694</v>
      </c>
      <c r="H5" s="13">
        <v>0</v>
      </c>
      <c r="I5" s="13">
        <v>102530</v>
      </c>
      <c r="J5" s="13">
        <v>129932</v>
      </c>
      <c r="K5" s="13">
        <v>97372</v>
      </c>
      <c r="L5" s="13">
        <v>132047</v>
      </c>
      <c r="M5" s="13">
        <v>94572</v>
      </c>
      <c r="N5" s="34">
        <v>92560</v>
      </c>
      <c r="O5" s="50">
        <v>107232</v>
      </c>
      <c r="P5" s="13">
        <v>101073</v>
      </c>
      <c r="Q5" s="13">
        <v>125633</v>
      </c>
      <c r="R5" s="13">
        <v>126047</v>
      </c>
      <c r="S5" s="13">
        <v>134974</v>
      </c>
      <c r="T5" s="13">
        <v>131294</v>
      </c>
      <c r="U5" s="13">
        <v>148801</v>
      </c>
      <c r="V5" s="25">
        <f t="shared" ref="V5:V68" si="1">SUM(C5:U5)</f>
        <v>1724461</v>
      </c>
      <c r="W5" s="26">
        <f t="shared" si="0"/>
        <v>1.306638558794032E-4</v>
      </c>
      <c r="X5" s="9"/>
    </row>
    <row r="6" spans="1:141">
      <c r="A6" s="10" t="s">
        <v>77</v>
      </c>
      <c r="B6" s="32" t="s">
        <v>62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34">
        <v>0</v>
      </c>
      <c r="O6" s="50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25">
        <f t="shared" si="1"/>
        <v>0</v>
      </c>
      <c r="W6" s="26">
        <f t="shared" si="0"/>
        <v>0</v>
      </c>
      <c r="X6" s="9"/>
    </row>
    <row r="7" spans="1:141">
      <c r="A7" s="10" t="s">
        <v>78</v>
      </c>
      <c r="B7" s="32" t="s">
        <v>11</v>
      </c>
      <c r="C7" s="13">
        <v>40100</v>
      </c>
      <c r="D7" s="13">
        <v>48202</v>
      </c>
      <c r="E7" s="13">
        <v>59573</v>
      </c>
      <c r="F7" s="13">
        <v>34816</v>
      </c>
      <c r="G7" s="13">
        <v>56681</v>
      </c>
      <c r="H7" s="13">
        <v>107892</v>
      </c>
      <c r="I7" s="13">
        <v>112007</v>
      </c>
      <c r="J7" s="13">
        <v>97729</v>
      </c>
      <c r="K7" s="13">
        <v>117367</v>
      </c>
      <c r="L7" s="13">
        <v>80449</v>
      </c>
      <c r="M7" s="13">
        <v>107752</v>
      </c>
      <c r="N7" s="34">
        <v>103667</v>
      </c>
      <c r="O7" s="50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5">
        <f t="shared" si="1"/>
        <v>966235</v>
      </c>
      <c r="W7" s="26">
        <f t="shared" si="0"/>
        <v>7.3212436109390221E-5</v>
      </c>
      <c r="X7" s="9"/>
    </row>
    <row r="8" spans="1:141">
      <c r="A8" s="10" t="s">
        <v>79</v>
      </c>
      <c r="B8" s="32" t="s">
        <v>43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4">
        <v>0</v>
      </c>
      <c r="O8" s="50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5">
        <f t="shared" si="1"/>
        <v>0</v>
      </c>
      <c r="W8" s="26">
        <f t="shared" si="0"/>
        <v>0</v>
      </c>
      <c r="X8" s="9"/>
    </row>
    <row r="9" spans="1:141">
      <c r="A9" s="10" t="s">
        <v>80</v>
      </c>
      <c r="B9" s="32" t="s">
        <v>21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34">
        <v>0</v>
      </c>
      <c r="O9" s="50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25">
        <f t="shared" si="1"/>
        <v>0</v>
      </c>
      <c r="W9" s="26">
        <f t="shared" si="0"/>
        <v>0</v>
      </c>
      <c r="X9" s="9"/>
    </row>
    <row r="10" spans="1:141">
      <c r="A10" s="10" t="s">
        <v>81</v>
      </c>
      <c r="B10" s="32" t="s">
        <v>51</v>
      </c>
      <c r="C10" s="13">
        <v>3271442</v>
      </c>
      <c r="D10" s="13">
        <v>3894445</v>
      </c>
      <c r="E10" s="13">
        <v>4736872</v>
      </c>
      <c r="F10" s="13">
        <v>5180810</v>
      </c>
      <c r="G10" s="13">
        <v>4897097</v>
      </c>
      <c r="H10" s="13">
        <v>5240217</v>
      </c>
      <c r="I10" s="13">
        <v>5332737</v>
      </c>
      <c r="J10" s="13">
        <v>5318342</v>
      </c>
      <c r="K10" s="13">
        <v>5678949</v>
      </c>
      <c r="L10" s="13">
        <v>5782232</v>
      </c>
      <c r="M10" s="13">
        <v>6001314</v>
      </c>
      <c r="N10" s="34">
        <v>5259830</v>
      </c>
      <c r="O10" s="50">
        <v>4814388</v>
      </c>
      <c r="P10" s="13">
        <v>8235370</v>
      </c>
      <c r="Q10" s="13">
        <v>6711941</v>
      </c>
      <c r="R10" s="13">
        <v>8810485</v>
      </c>
      <c r="S10" s="13">
        <v>9127439</v>
      </c>
      <c r="T10" s="13">
        <v>4559043.45</v>
      </c>
      <c r="U10" s="13">
        <v>6012379</v>
      </c>
      <c r="V10" s="25">
        <f t="shared" si="1"/>
        <v>108865332.45</v>
      </c>
      <c r="W10" s="26">
        <f t="shared" si="0"/>
        <v>8.2488175200889548E-3</v>
      </c>
      <c r="X10" s="9"/>
    </row>
    <row r="11" spans="1:141">
      <c r="A11" s="10" t="s">
        <v>82</v>
      </c>
      <c r="B11" s="32" t="s">
        <v>17</v>
      </c>
      <c r="C11" s="13">
        <v>660198</v>
      </c>
      <c r="D11" s="13">
        <v>534132</v>
      </c>
      <c r="E11" s="13">
        <v>938140</v>
      </c>
      <c r="F11" s="13">
        <v>887372</v>
      </c>
      <c r="G11" s="13">
        <v>541550</v>
      </c>
      <c r="H11" s="13">
        <v>953828</v>
      </c>
      <c r="I11" s="13">
        <v>981611</v>
      </c>
      <c r="J11" s="13">
        <v>1112989</v>
      </c>
      <c r="K11" s="13">
        <v>753675</v>
      </c>
      <c r="L11" s="13">
        <v>1091540</v>
      </c>
      <c r="M11" s="13">
        <v>654330</v>
      </c>
      <c r="N11" s="34">
        <v>267187</v>
      </c>
      <c r="O11" s="50">
        <v>489493</v>
      </c>
      <c r="P11" s="13">
        <v>378988</v>
      </c>
      <c r="Q11" s="13">
        <v>428460</v>
      </c>
      <c r="R11" s="13">
        <v>296769</v>
      </c>
      <c r="S11" s="13">
        <v>446300</v>
      </c>
      <c r="T11" s="13">
        <v>1539290</v>
      </c>
      <c r="U11" s="13">
        <v>1121002</v>
      </c>
      <c r="V11" s="25">
        <f t="shared" si="1"/>
        <v>14076854</v>
      </c>
      <c r="W11" s="26">
        <f t="shared" si="0"/>
        <v>1.0666150306045776E-3</v>
      </c>
      <c r="X11" s="9"/>
    </row>
    <row r="12" spans="1:141">
      <c r="A12" s="10" t="s">
        <v>83</v>
      </c>
      <c r="B12" s="32" t="s">
        <v>5</v>
      </c>
      <c r="C12" s="13">
        <v>184801</v>
      </c>
      <c r="D12" s="13">
        <v>0</v>
      </c>
      <c r="E12" s="13">
        <v>0</v>
      </c>
      <c r="F12" s="13">
        <v>172775</v>
      </c>
      <c r="G12" s="13">
        <v>198008</v>
      </c>
      <c r="H12" s="13">
        <v>185511</v>
      </c>
      <c r="I12" s="13">
        <v>186826</v>
      </c>
      <c r="J12" s="13">
        <v>166008</v>
      </c>
      <c r="K12" s="13">
        <v>206980</v>
      </c>
      <c r="L12" s="13">
        <v>303069</v>
      </c>
      <c r="M12" s="13">
        <v>261780</v>
      </c>
      <c r="N12" s="34">
        <v>203667</v>
      </c>
      <c r="O12" s="50">
        <v>130009</v>
      </c>
      <c r="P12" s="13">
        <v>295162</v>
      </c>
      <c r="Q12" s="13">
        <v>0</v>
      </c>
      <c r="R12" s="13">
        <v>0</v>
      </c>
      <c r="S12" s="13">
        <v>473629</v>
      </c>
      <c r="T12" s="13">
        <v>444205</v>
      </c>
      <c r="U12" s="13">
        <v>528277</v>
      </c>
      <c r="V12" s="25">
        <f t="shared" si="1"/>
        <v>3940707</v>
      </c>
      <c r="W12" s="26">
        <f t="shared" si="0"/>
        <v>2.9859067355594322E-4</v>
      </c>
      <c r="X12" s="9"/>
    </row>
    <row r="13" spans="1:141">
      <c r="A13" s="10" t="s">
        <v>84</v>
      </c>
      <c r="B13" s="32" t="s">
        <v>37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34">
        <v>0</v>
      </c>
      <c r="O13" s="50">
        <v>0</v>
      </c>
      <c r="P13" s="13">
        <v>0</v>
      </c>
      <c r="Q13" s="13">
        <v>0</v>
      </c>
      <c r="R13" s="13">
        <v>0</v>
      </c>
      <c r="S13" s="13">
        <v>38007</v>
      </c>
      <c r="T13" s="13">
        <v>85716</v>
      </c>
      <c r="U13" s="13">
        <v>64957</v>
      </c>
      <c r="V13" s="25">
        <f t="shared" si="1"/>
        <v>188680</v>
      </c>
      <c r="W13" s="26">
        <f t="shared" si="0"/>
        <v>1.4296441802583995E-5</v>
      </c>
      <c r="X13" s="9"/>
    </row>
    <row r="14" spans="1:141">
      <c r="A14" s="10" t="s">
        <v>85</v>
      </c>
      <c r="B14" s="32" t="s">
        <v>478</v>
      </c>
      <c r="C14" s="13">
        <v>2152233</v>
      </c>
      <c r="D14" s="13">
        <v>2329213</v>
      </c>
      <c r="E14" s="13">
        <v>2406271</v>
      </c>
      <c r="F14" s="13">
        <v>2347235</v>
      </c>
      <c r="G14" s="13">
        <v>2374364</v>
      </c>
      <c r="H14" s="13">
        <v>2327724</v>
      </c>
      <c r="I14" s="13">
        <v>2517190</v>
      </c>
      <c r="J14" s="13">
        <v>2525837</v>
      </c>
      <c r="K14" s="13">
        <v>3144070</v>
      </c>
      <c r="L14" s="13">
        <v>2530492</v>
      </c>
      <c r="M14" s="13">
        <v>2981930</v>
      </c>
      <c r="N14" s="34">
        <v>2668818</v>
      </c>
      <c r="O14" s="50">
        <v>2730505</v>
      </c>
      <c r="P14" s="13">
        <v>3332218</v>
      </c>
      <c r="Q14" s="13">
        <v>2609321</v>
      </c>
      <c r="R14" s="13">
        <v>2469167</v>
      </c>
      <c r="S14" s="13">
        <v>2682615</v>
      </c>
      <c r="T14" s="13">
        <v>2140074</v>
      </c>
      <c r="U14" s="13">
        <v>2989977</v>
      </c>
      <c r="V14" s="25">
        <f t="shared" si="1"/>
        <v>49259254</v>
      </c>
      <c r="W14" s="26">
        <f t="shared" si="0"/>
        <v>3.7324149780035131E-3</v>
      </c>
      <c r="X14" s="9"/>
    </row>
    <row r="15" spans="1:141">
      <c r="A15" s="10" t="s">
        <v>86</v>
      </c>
      <c r="B15" s="32" t="s">
        <v>53</v>
      </c>
      <c r="C15" s="13">
        <v>246698</v>
      </c>
      <c r="D15" s="13">
        <v>325023</v>
      </c>
      <c r="E15" s="13">
        <v>291652</v>
      </c>
      <c r="F15" s="13">
        <v>343937</v>
      </c>
      <c r="G15" s="13">
        <v>318411</v>
      </c>
      <c r="H15" s="13">
        <v>370247</v>
      </c>
      <c r="I15" s="13">
        <v>410356</v>
      </c>
      <c r="J15" s="13">
        <v>397200</v>
      </c>
      <c r="K15" s="13">
        <v>400644</v>
      </c>
      <c r="L15" s="13">
        <v>460459</v>
      </c>
      <c r="M15" s="13">
        <v>472994</v>
      </c>
      <c r="N15" s="34">
        <v>452305</v>
      </c>
      <c r="O15" s="50">
        <v>506672</v>
      </c>
      <c r="P15" s="13">
        <v>545818</v>
      </c>
      <c r="Q15" s="13">
        <v>473993</v>
      </c>
      <c r="R15" s="13">
        <v>357107</v>
      </c>
      <c r="S15" s="13">
        <v>496402</v>
      </c>
      <c r="T15" s="13">
        <v>571209</v>
      </c>
      <c r="U15" s="13">
        <v>525351</v>
      </c>
      <c r="V15" s="25">
        <f t="shared" si="1"/>
        <v>7966478</v>
      </c>
      <c r="W15" s="26">
        <f t="shared" si="0"/>
        <v>6.0362671771552754E-4</v>
      </c>
      <c r="X15" s="9"/>
    </row>
    <row r="16" spans="1:141">
      <c r="A16" s="10" t="s">
        <v>87</v>
      </c>
      <c r="B16" s="32" t="s">
        <v>56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34">
        <v>0</v>
      </c>
      <c r="O16" s="50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5">
        <f t="shared" si="1"/>
        <v>0</v>
      </c>
      <c r="W16" s="26">
        <f t="shared" si="0"/>
        <v>0</v>
      </c>
      <c r="X16" s="9"/>
    </row>
    <row r="17" spans="1:24">
      <c r="A17" s="10" t="s">
        <v>88</v>
      </c>
      <c r="B17" s="32" t="s">
        <v>46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34">
        <v>0</v>
      </c>
      <c r="O17" s="50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5">
        <f t="shared" si="1"/>
        <v>0</v>
      </c>
      <c r="W17" s="26">
        <f t="shared" si="0"/>
        <v>0</v>
      </c>
      <c r="X17" s="9"/>
    </row>
    <row r="18" spans="1:24">
      <c r="A18" s="10" t="s">
        <v>89</v>
      </c>
      <c r="B18" s="32" t="s">
        <v>30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2779381</v>
      </c>
      <c r="K18" s="13">
        <v>0</v>
      </c>
      <c r="L18" s="13">
        <v>0</v>
      </c>
      <c r="M18" s="13">
        <v>0</v>
      </c>
      <c r="N18" s="34">
        <v>0</v>
      </c>
      <c r="O18" s="50">
        <v>0</v>
      </c>
      <c r="P18" s="13">
        <v>0</v>
      </c>
      <c r="Q18" s="13">
        <v>0</v>
      </c>
      <c r="R18" s="13">
        <v>488331</v>
      </c>
      <c r="S18" s="13">
        <v>468894</v>
      </c>
      <c r="T18" s="13">
        <v>594380</v>
      </c>
      <c r="U18" s="13">
        <v>619601</v>
      </c>
      <c r="V18" s="25">
        <f t="shared" si="1"/>
        <v>4950587</v>
      </c>
      <c r="W18" s="26">
        <f t="shared" si="0"/>
        <v>3.7511012791037148E-4</v>
      </c>
      <c r="X18" s="9"/>
    </row>
    <row r="19" spans="1:24">
      <c r="A19" s="10" t="s">
        <v>90</v>
      </c>
      <c r="B19" s="32" t="s">
        <v>46</v>
      </c>
      <c r="C19" s="13">
        <v>1196206</v>
      </c>
      <c r="D19" s="13">
        <v>879817</v>
      </c>
      <c r="E19" s="13">
        <v>1052800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34">
        <v>0</v>
      </c>
      <c r="O19" s="50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5">
        <f t="shared" si="1"/>
        <v>3128823</v>
      </c>
      <c r="W19" s="26">
        <f t="shared" si="0"/>
        <v>2.3707354213528865E-4</v>
      </c>
      <c r="X19" s="9"/>
    </row>
    <row r="20" spans="1:24">
      <c r="A20" s="10" t="s">
        <v>91</v>
      </c>
      <c r="B20" s="32" t="s">
        <v>478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34">
        <v>0</v>
      </c>
      <c r="O20" s="50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5">
        <f t="shared" si="1"/>
        <v>0</v>
      </c>
      <c r="W20" s="26">
        <f t="shared" si="0"/>
        <v>0</v>
      </c>
      <c r="X20" s="9"/>
    </row>
    <row r="21" spans="1:24">
      <c r="A21" s="10" t="s">
        <v>92</v>
      </c>
      <c r="B21" s="32" t="s">
        <v>56</v>
      </c>
      <c r="C21" s="13">
        <v>4637158</v>
      </c>
      <c r="D21" s="13">
        <v>3967293</v>
      </c>
      <c r="E21" s="13">
        <v>4039202</v>
      </c>
      <c r="F21" s="13">
        <v>3958029</v>
      </c>
      <c r="G21" s="13">
        <v>4101324</v>
      </c>
      <c r="H21" s="13">
        <v>4018806</v>
      </c>
      <c r="I21" s="13">
        <v>4185095</v>
      </c>
      <c r="J21" s="13">
        <v>4134352</v>
      </c>
      <c r="K21" s="13">
        <v>4274052</v>
      </c>
      <c r="L21" s="13">
        <v>4358412</v>
      </c>
      <c r="M21" s="13">
        <v>4252210</v>
      </c>
      <c r="N21" s="34">
        <v>4244476</v>
      </c>
      <c r="O21" s="50">
        <v>4086572</v>
      </c>
      <c r="P21" s="13">
        <v>4857181</v>
      </c>
      <c r="Q21" s="13">
        <v>4247620</v>
      </c>
      <c r="R21" s="13">
        <v>4032729</v>
      </c>
      <c r="S21" s="13">
        <v>4342404</v>
      </c>
      <c r="T21" s="13">
        <v>4650320</v>
      </c>
      <c r="U21" s="13">
        <v>6333559</v>
      </c>
      <c r="V21" s="25">
        <f t="shared" si="1"/>
        <v>82720794</v>
      </c>
      <c r="W21" s="26">
        <f t="shared" si="0"/>
        <v>6.2678239203123771E-3</v>
      </c>
      <c r="X21" s="9"/>
    </row>
    <row r="22" spans="1:24">
      <c r="A22" s="10" t="s">
        <v>93</v>
      </c>
      <c r="B22" s="32" t="s">
        <v>34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34">
        <v>0</v>
      </c>
      <c r="O22" s="50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5">
        <f t="shared" si="1"/>
        <v>0</v>
      </c>
      <c r="W22" s="26">
        <f t="shared" si="0"/>
        <v>0</v>
      </c>
      <c r="X22" s="9"/>
    </row>
    <row r="23" spans="1:24">
      <c r="A23" s="10" t="s">
        <v>94</v>
      </c>
      <c r="B23" s="32" t="s">
        <v>46</v>
      </c>
      <c r="C23" s="13">
        <v>679793</v>
      </c>
      <c r="D23" s="13">
        <v>837798</v>
      </c>
      <c r="E23" s="13">
        <v>822979</v>
      </c>
      <c r="F23" s="13">
        <v>848993</v>
      </c>
      <c r="G23" s="13">
        <v>938061</v>
      </c>
      <c r="H23" s="13">
        <v>1067501</v>
      </c>
      <c r="I23" s="13">
        <v>933301</v>
      </c>
      <c r="J23" s="13">
        <v>953007</v>
      </c>
      <c r="K23" s="13">
        <v>913966</v>
      </c>
      <c r="L23" s="13">
        <v>963029</v>
      </c>
      <c r="M23" s="13">
        <v>1062721</v>
      </c>
      <c r="N23" s="34">
        <v>914630</v>
      </c>
      <c r="O23" s="50">
        <v>1017626</v>
      </c>
      <c r="P23" s="13">
        <v>1209085</v>
      </c>
      <c r="Q23" s="13">
        <v>1115794</v>
      </c>
      <c r="R23" s="13">
        <v>974265</v>
      </c>
      <c r="S23" s="13">
        <v>1152085</v>
      </c>
      <c r="T23" s="13">
        <v>1179874</v>
      </c>
      <c r="U23" s="13">
        <v>1185523</v>
      </c>
      <c r="V23" s="25">
        <f t="shared" si="1"/>
        <v>18770031</v>
      </c>
      <c r="W23" s="26">
        <f t="shared" si="0"/>
        <v>1.4222209869842986E-3</v>
      </c>
      <c r="X23" s="9"/>
    </row>
    <row r="24" spans="1:24">
      <c r="A24" s="10" t="s">
        <v>95</v>
      </c>
      <c r="B24" s="32" t="s">
        <v>51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34">
        <v>0</v>
      </c>
      <c r="O24" s="50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5">
        <f t="shared" si="1"/>
        <v>0</v>
      </c>
      <c r="W24" s="26">
        <f t="shared" si="0"/>
        <v>0</v>
      </c>
      <c r="X24" s="9"/>
    </row>
    <row r="25" spans="1:24">
      <c r="A25" s="10" t="s">
        <v>96</v>
      </c>
      <c r="B25" s="32" t="s">
        <v>23</v>
      </c>
      <c r="C25" s="13">
        <v>455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34">
        <v>0</v>
      </c>
      <c r="O25" s="50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5">
        <f t="shared" si="1"/>
        <v>455</v>
      </c>
      <c r="W25" s="26">
        <f t="shared" si="0"/>
        <v>3.4475731504005291E-8</v>
      </c>
      <c r="X25" s="9"/>
    </row>
    <row r="26" spans="1:24">
      <c r="A26" s="10" t="s">
        <v>97</v>
      </c>
      <c r="B26" s="32" t="s">
        <v>53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34">
        <v>0</v>
      </c>
      <c r="O26" s="50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5">
        <f t="shared" si="1"/>
        <v>0</v>
      </c>
      <c r="W26" s="26">
        <f t="shared" si="0"/>
        <v>0</v>
      </c>
      <c r="X26" s="9"/>
    </row>
    <row r="27" spans="1:24">
      <c r="A27" s="10" t="s">
        <v>98</v>
      </c>
      <c r="B27" s="32" t="s">
        <v>51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34">
        <v>0</v>
      </c>
      <c r="O27" s="50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5">
        <f t="shared" si="1"/>
        <v>0</v>
      </c>
      <c r="W27" s="26">
        <f t="shared" si="0"/>
        <v>0</v>
      </c>
      <c r="X27" s="9"/>
    </row>
    <row r="28" spans="1:24">
      <c r="A28" s="10" t="s">
        <v>99</v>
      </c>
      <c r="B28" s="32" t="s">
        <v>55</v>
      </c>
      <c r="C28" s="13">
        <v>860178</v>
      </c>
      <c r="D28" s="13">
        <v>953265</v>
      </c>
      <c r="E28" s="13">
        <v>1000727</v>
      </c>
      <c r="F28" s="13">
        <v>1082206</v>
      </c>
      <c r="G28" s="13">
        <v>1382515</v>
      </c>
      <c r="H28" s="13">
        <v>1228616</v>
      </c>
      <c r="I28" s="13">
        <v>1295431</v>
      </c>
      <c r="J28" s="13">
        <v>1293915</v>
      </c>
      <c r="K28" s="13">
        <v>1286178</v>
      </c>
      <c r="L28" s="13">
        <v>1357054</v>
      </c>
      <c r="M28" s="13">
        <v>1330520</v>
      </c>
      <c r="N28" s="34">
        <v>1234870</v>
      </c>
      <c r="O28" s="50">
        <v>1017141</v>
      </c>
      <c r="P28" s="13">
        <v>1146508</v>
      </c>
      <c r="Q28" s="13">
        <v>1102538</v>
      </c>
      <c r="R28" s="13">
        <v>1470560</v>
      </c>
      <c r="S28" s="13">
        <v>1754110</v>
      </c>
      <c r="T28" s="13">
        <v>1711020</v>
      </c>
      <c r="U28" s="13">
        <v>2013296</v>
      </c>
      <c r="V28" s="25">
        <f t="shared" si="1"/>
        <v>24520648</v>
      </c>
      <c r="W28" s="26">
        <f t="shared" si="0"/>
        <v>1.8579500587960973E-3</v>
      </c>
      <c r="X28" s="9"/>
    </row>
    <row r="29" spans="1:24">
      <c r="A29" s="10" t="s">
        <v>100</v>
      </c>
      <c r="B29" s="32" t="s">
        <v>55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34">
        <v>0</v>
      </c>
      <c r="O29" s="50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5">
        <f t="shared" si="1"/>
        <v>0</v>
      </c>
      <c r="W29" s="26">
        <f t="shared" si="0"/>
        <v>0</v>
      </c>
      <c r="X29" s="9"/>
    </row>
    <row r="30" spans="1:24">
      <c r="A30" s="10" t="s">
        <v>101</v>
      </c>
      <c r="B30" s="32" t="s">
        <v>55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34">
        <v>0</v>
      </c>
      <c r="O30" s="50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5">
        <f t="shared" si="1"/>
        <v>0</v>
      </c>
      <c r="W30" s="26">
        <f t="shared" si="0"/>
        <v>0</v>
      </c>
      <c r="X30" s="9"/>
    </row>
    <row r="31" spans="1:24">
      <c r="A31" s="10" t="s">
        <v>102</v>
      </c>
      <c r="B31" s="32" t="s">
        <v>55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34">
        <v>0</v>
      </c>
      <c r="O31" s="50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5">
        <f t="shared" si="1"/>
        <v>0</v>
      </c>
      <c r="W31" s="26">
        <f t="shared" si="0"/>
        <v>0</v>
      </c>
      <c r="X31" s="9"/>
    </row>
    <row r="32" spans="1:24">
      <c r="A32" s="10" t="s">
        <v>103</v>
      </c>
      <c r="B32" s="32" t="s">
        <v>44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34">
        <v>0</v>
      </c>
      <c r="O32" s="50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5">
        <f t="shared" si="1"/>
        <v>0</v>
      </c>
      <c r="W32" s="26">
        <f t="shared" si="0"/>
        <v>0</v>
      </c>
      <c r="X32" s="9"/>
    </row>
    <row r="33" spans="1:24">
      <c r="A33" s="10" t="s">
        <v>104</v>
      </c>
      <c r="B33" s="32" t="s">
        <v>20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34">
        <v>0</v>
      </c>
      <c r="O33" s="50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5">
        <f t="shared" si="1"/>
        <v>0</v>
      </c>
      <c r="W33" s="26">
        <f t="shared" si="0"/>
        <v>0</v>
      </c>
      <c r="X33" s="9"/>
    </row>
    <row r="34" spans="1:24">
      <c r="A34" s="10" t="s">
        <v>105</v>
      </c>
      <c r="B34" s="32" t="s">
        <v>46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34">
        <v>0</v>
      </c>
      <c r="O34" s="50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5">
        <f t="shared" si="1"/>
        <v>0</v>
      </c>
      <c r="W34" s="26">
        <f t="shared" si="0"/>
        <v>0</v>
      </c>
      <c r="X34" s="9"/>
    </row>
    <row r="35" spans="1:24">
      <c r="A35" s="10" t="s">
        <v>106</v>
      </c>
      <c r="B35" s="32" t="s">
        <v>11</v>
      </c>
      <c r="C35" s="13">
        <v>318560</v>
      </c>
      <c r="D35" s="13">
        <v>0</v>
      </c>
      <c r="E35" s="13">
        <v>0</v>
      </c>
      <c r="F35" s="13">
        <v>368690</v>
      </c>
      <c r="G35" s="13">
        <v>0</v>
      </c>
      <c r="H35" s="13">
        <v>468761</v>
      </c>
      <c r="I35" s="13">
        <v>438361</v>
      </c>
      <c r="J35" s="13">
        <v>445263</v>
      </c>
      <c r="K35" s="13">
        <v>473731</v>
      </c>
      <c r="L35" s="13">
        <v>530285</v>
      </c>
      <c r="M35" s="13">
        <v>503664</v>
      </c>
      <c r="N35" s="34">
        <v>529152</v>
      </c>
      <c r="O35" s="50">
        <v>555279</v>
      </c>
      <c r="P35" s="13">
        <v>1464435</v>
      </c>
      <c r="Q35" s="13">
        <v>1674451</v>
      </c>
      <c r="R35" s="13">
        <v>697031</v>
      </c>
      <c r="S35" s="13">
        <v>606887</v>
      </c>
      <c r="T35" s="13">
        <v>683185</v>
      </c>
      <c r="U35" s="13">
        <v>742882</v>
      </c>
      <c r="V35" s="25">
        <f t="shared" si="1"/>
        <v>10500617</v>
      </c>
      <c r="W35" s="26">
        <f t="shared" si="0"/>
        <v>7.9564055454591973E-4</v>
      </c>
      <c r="X35" s="9"/>
    </row>
    <row r="36" spans="1:24">
      <c r="A36" s="10" t="s">
        <v>107</v>
      </c>
      <c r="B36" s="32" t="s">
        <v>53</v>
      </c>
      <c r="C36" s="13">
        <v>11589486</v>
      </c>
      <c r="D36" s="13">
        <v>13220256</v>
      </c>
      <c r="E36" s="13">
        <v>13499717</v>
      </c>
      <c r="F36" s="13">
        <v>13072307</v>
      </c>
      <c r="G36" s="13">
        <v>14963162</v>
      </c>
      <c r="H36" s="13">
        <v>14462943</v>
      </c>
      <c r="I36" s="13">
        <v>14486556</v>
      </c>
      <c r="J36" s="13">
        <v>14179320</v>
      </c>
      <c r="K36" s="13">
        <v>14604657</v>
      </c>
      <c r="L36" s="13">
        <v>13890975</v>
      </c>
      <c r="M36" s="13">
        <v>14602507</v>
      </c>
      <c r="N36" s="34">
        <v>15609030</v>
      </c>
      <c r="O36" s="50">
        <v>15252987</v>
      </c>
      <c r="P36" s="13">
        <v>15459103</v>
      </c>
      <c r="Q36" s="13">
        <v>15692396</v>
      </c>
      <c r="R36" s="13">
        <v>17962555</v>
      </c>
      <c r="S36" s="13">
        <v>31341653</v>
      </c>
      <c r="T36" s="13">
        <v>27232256</v>
      </c>
      <c r="U36" s="13">
        <v>31430431</v>
      </c>
      <c r="V36" s="25">
        <f t="shared" si="1"/>
        <v>322552297</v>
      </c>
      <c r="W36" s="26">
        <f t="shared" si="0"/>
        <v>2.4440057994224551E-2</v>
      </c>
      <c r="X36" s="9"/>
    </row>
    <row r="37" spans="1:24">
      <c r="A37" s="10" t="s">
        <v>108</v>
      </c>
      <c r="B37" s="32" t="s">
        <v>32</v>
      </c>
      <c r="C37" s="13">
        <v>288726</v>
      </c>
      <c r="D37" s="13">
        <v>262283</v>
      </c>
      <c r="E37" s="13">
        <v>290334</v>
      </c>
      <c r="F37" s="13">
        <v>402582</v>
      </c>
      <c r="G37" s="13">
        <v>492094</v>
      </c>
      <c r="H37" s="13">
        <v>470418</v>
      </c>
      <c r="I37" s="13">
        <v>489935</v>
      </c>
      <c r="J37" s="13">
        <v>487725</v>
      </c>
      <c r="K37" s="13">
        <v>527729</v>
      </c>
      <c r="L37" s="13">
        <v>469573</v>
      </c>
      <c r="M37" s="13">
        <v>660112</v>
      </c>
      <c r="N37" s="34">
        <v>469492</v>
      </c>
      <c r="O37" s="50">
        <v>522471</v>
      </c>
      <c r="P37" s="13">
        <v>504607</v>
      </c>
      <c r="Q37" s="13">
        <v>544123</v>
      </c>
      <c r="R37" s="13">
        <v>595475</v>
      </c>
      <c r="S37" s="13">
        <v>620517</v>
      </c>
      <c r="T37" s="13">
        <v>739873</v>
      </c>
      <c r="U37" s="13">
        <v>787021</v>
      </c>
      <c r="V37" s="25">
        <f t="shared" si="1"/>
        <v>9625090</v>
      </c>
      <c r="W37" s="26">
        <f t="shared" si="0"/>
        <v>7.2930113965249726E-4</v>
      </c>
      <c r="X37" s="9"/>
    </row>
    <row r="38" spans="1:24">
      <c r="A38" s="10" t="s">
        <v>109</v>
      </c>
      <c r="B38" s="32" t="s">
        <v>38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34">
        <v>0</v>
      </c>
      <c r="O38" s="50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5">
        <f t="shared" si="1"/>
        <v>0</v>
      </c>
      <c r="W38" s="26">
        <f t="shared" si="0"/>
        <v>0</v>
      </c>
      <c r="X38" s="9"/>
    </row>
    <row r="39" spans="1:24">
      <c r="A39" s="10" t="s">
        <v>110</v>
      </c>
      <c r="B39" s="32" t="s">
        <v>27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34">
        <v>0</v>
      </c>
      <c r="O39" s="50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5">
        <f t="shared" si="1"/>
        <v>0</v>
      </c>
      <c r="W39" s="26">
        <f t="shared" si="0"/>
        <v>0</v>
      </c>
      <c r="X39" s="9"/>
    </row>
    <row r="40" spans="1:24">
      <c r="A40" s="10" t="s">
        <v>111</v>
      </c>
      <c r="B40" s="32" t="s">
        <v>53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34">
        <v>0</v>
      </c>
      <c r="O40" s="50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5">
        <f t="shared" si="1"/>
        <v>0</v>
      </c>
      <c r="W40" s="26">
        <f t="shared" si="0"/>
        <v>0</v>
      </c>
      <c r="X40" s="9"/>
    </row>
    <row r="41" spans="1:24">
      <c r="A41" s="10" t="s">
        <v>112</v>
      </c>
      <c r="B41" s="32" t="s">
        <v>43</v>
      </c>
      <c r="C41" s="13">
        <v>5893808</v>
      </c>
      <c r="D41" s="13">
        <v>6616011</v>
      </c>
      <c r="E41" s="13">
        <v>7246850</v>
      </c>
      <c r="F41" s="13">
        <v>7111887</v>
      </c>
      <c r="G41" s="13">
        <v>7370149</v>
      </c>
      <c r="H41" s="13">
        <v>6589669</v>
      </c>
      <c r="I41" s="13">
        <v>6563307</v>
      </c>
      <c r="J41" s="13">
        <v>6588625</v>
      </c>
      <c r="K41" s="13">
        <v>6281529</v>
      </c>
      <c r="L41" s="13">
        <v>7259472</v>
      </c>
      <c r="M41" s="13">
        <v>7244336</v>
      </c>
      <c r="N41" s="34">
        <v>7138168</v>
      </c>
      <c r="O41" s="50">
        <v>18463782</v>
      </c>
      <c r="P41" s="13">
        <v>17888149</v>
      </c>
      <c r="Q41" s="13">
        <v>18663321</v>
      </c>
      <c r="R41" s="13">
        <v>18962506</v>
      </c>
      <c r="S41" s="13">
        <v>18399690</v>
      </c>
      <c r="T41" s="13">
        <v>8445849</v>
      </c>
      <c r="U41" s="13">
        <v>9252361</v>
      </c>
      <c r="V41" s="25">
        <f t="shared" si="1"/>
        <v>191979469</v>
      </c>
      <c r="W41" s="26">
        <f t="shared" si="0"/>
        <v>1.4546445335220894E-2</v>
      </c>
      <c r="X41" s="9"/>
    </row>
    <row r="42" spans="1:24">
      <c r="A42" s="10" t="s">
        <v>113</v>
      </c>
      <c r="B42" s="32" t="s">
        <v>43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34">
        <v>0</v>
      </c>
      <c r="O42" s="50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5">
        <f t="shared" si="1"/>
        <v>0</v>
      </c>
      <c r="W42" s="26">
        <f t="shared" si="0"/>
        <v>0</v>
      </c>
      <c r="X42" s="9"/>
    </row>
    <row r="43" spans="1:24">
      <c r="A43" s="10" t="s">
        <v>114</v>
      </c>
      <c r="B43" s="32" t="s">
        <v>64</v>
      </c>
      <c r="C43" s="13">
        <v>552822</v>
      </c>
      <c r="D43" s="13">
        <v>214031</v>
      </c>
      <c r="E43" s="13">
        <v>82652</v>
      </c>
      <c r="F43" s="13">
        <v>88676</v>
      </c>
      <c r="G43" s="13">
        <v>89862</v>
      </c>
      <c r="H43" s="13">
        <v>90066</v>
      </c>
      <c r="I43" s="13">
        <v>96320</v>
      </c>
      <c r="J43" s="13">
        <v>91427</v>
      </c>
      <c r="K43" s="13">
        <v>50179</v>
      </c>
      <c r="L43" s="13">
        <v>84123</v>
      </c>
      <c r="M43" s="13">
        <v>45070</v>
      </c>
      <c r="N43" s="34">
        <v>67292</v>
      </c>
      <c r="O43" s="50">
        <v>66991</v>
      </c>
      <c r="P43" s="13">
        <v>82165</v>
      </c>
      <c r="Q43" s="13">
        <v>80003</v>
      </c>
      <c r="R43" s="13">
        <v>88055</v>
      </c>
      <c r="S43" s="13">
        <v>87948</v>
      </c>
      <c r="T43" s="13">
        <v>142941</v>
      </c>
      <c r="U43" s="13">
        <v>185754</v>
      </c>
      <c r="V43" s="25">
        <f t="shared" si="1"/>
        <v>2286377</v>
      </c>
      <c r="W43" s="26">
        <f t="shared" si="0"/>
        <v>1.7324070234930351E-4</v>
      </c>
      <c r="X43" s="9"/>
    </row>
    <row r="44" spans="1:24">
      <c r="A44" s="10" t="s">
        <v>115</v>
      </c>
      <c r="B44" s="32" t="s">
        <v>53</v>
      </c>
      <c r="C44" s="13">
        <v>0</v>
      </c>
      <c r="D44" s="13">
        <v>51630</v>
      </c>
      <c r="E44" s="13">
        <v>50129</v>
      </c>
      <c r="F44" s="13">
        <v>61907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34">
        <v>0</v>
      </c>
      <c r="O44" s="50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5">
        <f t="shared" si="1"/>
        <v>163666</v>
      </c>
      <c r="W44" s="26">
        <f t="shared" si="0"/>
        <v>1.2401110049086879E-5</v>
      </c>
      <c r="X44" s="9"/>
    </row>
    <row r="45" spans="1:24">
      <c r="A45" s="10" t="s">
        <v>116</v>
      </c>
      <c r="B45" s="32" t="s">
        <v>41</v>
      </c>
      <c r="C45" s="13">
        <v>0</v>
      </c>
      <c r="D45" s="13">
        <v>0</v>
      </c>
      <c r="E45" s="13">
        <v>0</v>
      </c>
      <c r="F45" s="13">
        <v>152879</v>
      </c>
      <c r="G45" s="13">
        <v>179007</v>
      </c>
      <c r="H45" s="13">
        <v>171840</v>
      </c>
      <c r="I45" s="13">
        <v>168413</v>
      </c>
      <c r="J45" s="13">
        <v>168057</v>
      </c>
      <c r="K45" s="13">
        <v>0</v>
      </c>
      <c r="L45" s="13">
        <v>0</v>
      </c>
      <c r="M45" s="13">
        <v>0</v>
      </c>
      <c r="N45" s="34">
        <v>0</v>
      </c>
      <c r="O45" s="50">
        <v>0</v>
      </c>
      <c r="P45" s="13">
        <v>0</v>
      </c>
      <c r="Q45" s="13">
        <v>0</v>
      </c>
      <c r="R45" s="13">
        <v>6878</v>
      </c>
      <c r="S45" s="13">
        <v>4639</v>
      </c>
      <c r="T45" s="13">
        <v>25880</v>
      </c>
      <c r="U45" s="13">
        <v>9182</v>
      </c>
      <c r="V45" s="25">
        <f t="shared" si="1"/>
        <v>886775</v>
      </c>
      <c r="W45" s="26">
        <f t="shared" si="0"/>
        <v>6.7191685284536895E-5</v>
      </c>
      <c r="X45" s="9"/>
    </row>
    <row r="46" spans="1:24">
      <c r="A46" s="10" t="s">
        <v>117</v>
      </c>
      <c r="B46" s="32" t="s">
        <v>40</v>
      </c>
      <c r="C46" s="13">
        <v>0</v>
      </c>
      <c r="D46" s="13">
        <v>0</v>
      </c>
      <c r="E46" s="13">
        <v>0</v>
      </c>
      <c r="F46" s="13">
        <v>0</v>
      </c>
      <c r="G46" s="13">
        <v>319229</v>
      </c>
      <c r="H46" s="13">
        <v>303377</v>
      </c>
      <c r="I46" s="13">
        <v>290004</v>
      </c>
      <c r="J46" s="13">
        <v>275612</v>
      </c>
      <c r="K46" s="13">
        <v>260525</v>
      </c>
      <c r="L46" s="13">
        <v>263302</v>
      </c>
      <c r="M46" s="13">
        <v>279606</v>
      </c>
      <c r="N46" s="34">
        <v>395600</v>
      </c>
      <c r="O46" s="50">
        <v>484930</v>
      </c>
      <c r="P46" s="13">
        <v>486356</v>
      </c>
      <c r="Q46" s="13">
        <v>233635</v>
      </c>
      <c r="R46" s="13">
        <v>222332</v>
      </c>
      <c r="S46" s="13">
        <v>238494</v>
      </c>
      <c r="T46" s="13">
        <v>267068</v>
      </c>
      <c r="U46" s="13">
        <v>235404</v>
      </c>
      <c r="V46" s="25">
        <f t="shared" si="1"/>
        <v>4555474</v>
      </c>
      <c r="W46" s="26">
        <f t="shared" si="0"/>
        <v>3.4517208460983951E-4</v>
      </c>
      <c r="X46" s="9"/>
    </row>
    <row r="47" spans="1:24">
      <c r="A47" s="10" t="s">
        <v>118</v>
      </c>
      <c r="B47" s="32" t="s">
        <v>8</v>
      </c>
      <c r="C47" s="13">
        <v>41179</v>
      </c>
      <c r="D47" s="13">
        <v>40453</v>
      </c>
      <c r="E47" s="13">
        <v>48463</v>
      </c>
      <c r="F47" s="13">
        <v>41745</v>
      </c>
      <c r="G47" s="13">
        <v>68160</v>
      </c>
      <c r="H47" s="13">
        <v>70871</v>
      </c>
      <c r="I47" s="13">
        <v>68372</v>
      </c>
      <c r="J47" s="13">
        <v>73086</v>
      </c>
      <c r="K47" s="13">
        <v>76557</v>
      </c>
      <c r="L47" s="13">
        <v>105690</v>
      </c>
      <c r="M47" s="13">
        <v>92907</v>
      </c>
      <c r="N47" s="34">
        <v>95390</v>
      </c>
      <c r="O47" s="50">
        <v>98115</v>
      </c>
      <c r="P47" s="13">
        <v>96226</v>
      </c>
      <c r="Q47" s="13">
        <v>91934</v>
      </c>
      <c r="R47" s="13">
        <v>98542</v>
      </c>
      <c r="S47" s="13">
        <v>97791</v>
      </c>
      <c r="T47" s="13">
        <v>99912</v>
      </c>
      <c r="U47" s="13">
        <v>132214</v>
      </c>
      <c r="V47" s="25">
        <f t="shared" si="1"/>
        <v>1537607</v>
      </c>
      <c r="W47" s="26">
        <f t="shared" si="0"/>
        <v>1.1650577162786606E-4</v>
      </c>
      <c r="X47" s="9"/>
    </row>
    <row r="48" spans="1:24">
      <c r="A48" s="10" t="s">
        <v>119</v>
      </c>
      <c r="B48" s="32" t="s">
        <v>29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34">
        <v>0</v>
      </c>
      <c r="O48" s="50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5">
        <f t="shared" si="1"/>
        <v>0</v>
      </c>
      <c r="W48" s="26">
        <f t="shared" si="0"/>
        <v>0</v>
      </c>
      <c r="X48" s="9"/>
    </row>
    <row r="49" spans="1:24">
      <c r="A49" s="10" t="s">
        <v>120</v>
      </c>
      <c r="B49" s="32" t="s">
        <v>20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905781</v>
      </c>
      <c r="M49" s="13">
        <v>1078406</v>
      </c>
      <c r="N49" s="34">
        <v>1054773</v>
      </c>
      <c r="O49" s="50">
        <v>1167212</v>
      </c>
      <c r="P49" s="13">
        <v>1408691</v>
      </c>
      <c r="Q49" s="13">
        <v>1475855</v>
      </c>
      <c r="R49" s="13">
        <v>1475552</v>
      </c>
      <c r="S49" s="13">
        <v>1437902</v>
      </c>
      <c r="T49" s="13">
        <v>1412988</v>
      </c>
      <c r="U49" s="13">
        <v>0</v>
      </c>
      <c r="V49" s="25">
        <f t="shared" si="1"/>
        <v>11417160</v>
      </c>
      <c r="W49" s="26">
        <f t="shared" si="0"/>
        <v>8.6508778615004183E-4</v>
      </c>
      <c r="X49" s="9"/>
    </row>
    <row r="50" spans="1:24">
      <c r="A50" s="10" t="s">
        <v>121</v>
      </c>
      <c r="B50" s="32" t="s">
        <v>63</v>
      </c>
      <c r="C50" s="13">
        <v>491425</v>
      </c>
      <c r="D50" s="13">
        <v>531150</v>
      </c>
      <c r="E50" s="13">
        <v>485429</v>
      </c>
      <c r="F50" s="13">
        <v>577491</v>
      </c>
      <c r="G50" s="13">
        <v>658583</v>
      </c>
      <c r="H50" s="13">
        <v>673163</v>
      </c>
      <c r="I50" s="13">
        <v>625026</v>
      </c>
      <c r="J50" s="13">
        <v>685636</v>
      </c>
      <c r="K50" s="13">
        <v>688819</v>
      </c>
      <c r="L50" s="13">
        <v>668973</v>
      </c>
      <c r="M50" s="13">
        <v>723042</v>
      </c>
      <c r="N50" s="34">
        <v>876480</v>
      </c>
      <c r="O50" s="50">
        <v>700485</v>
      </c>
      <c r="P50" s="13">
        <v>607011</v>
      </c>
      <c r="Q50" s="13">
        <v>749251</v>
      </c>
      <c r="R50" s="13">
        <v>654814</v>
      </c>
      <c r="S50" s="13">
        <v>723610</v>
      </c>
      <c r="T50" s="13">
        <v>773466</v>
      </c>
      <c r="U50" s="13">
        <v>929352</v>
      </c>
      <c r="V50" s="25">
        <f t="shared" si="1"/>
        <v>12823206</v>
      </c>
      <c r="W50" s="26">
        <f t="shared" si="0"/>
        <v>9.7162507049791127E-4</v>
      </c>
      <c r="X50" s="9"/>
    </row>
    <row r="51" spans="1:24">
      <c r="A51" s="10" t="s">
        <v>122</v>
      </c>
      <c r="B51" s="32" t="s">
        <v>48</v>
      </c>
      <c r="C51" s="13">
        <v>0</v>
      </c>
      <c r="D51" s="13">
        <v>0</v>
      </c>
      <c r="E51" s="13">
        <v>803180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34">
        <v>0</v>
      </c>
      <c r="O51" s="50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5">
        <f t="shared" si="1"/>
        <v>803180</v>
      </c>
      <c r="W51" s="26">
        <f t="shared" si="0"/>
        <v>6.0857622042608717E-5</v>
      </c>
      <c r="X51" s="9"/>
    </row>
    <row r="52" spans="1:24">
      <c r="A52" s="10" t="s">
        <v>123</v>
      </c>
      <c r="B52" s="32" t="s">
        <v>7</v>
      </c>
      <c r="C52" s="13">
        <v>1608129</v>
      </c>
      <c r="D52" s="13">
        <v>1633827</v>
      </c>
      <c r="E52" s="13">
        <v>1839575</v>
      </c>
      <c r="F52" s="13">
        <v>2560264</v>
      </c>
      <c r="G52" s="13">
        <v>2137414</v>
      </c>
      <c r="H52" s="13">
        <v>2414233</v>
      </c>
      <c r="I52" s="13">
        <v>2773062</v>
      </c>
      <c r="J52" s="13">
        <v>3105426</v>
      </c>
      <c r="K52" s="13">
        <v>3002667</v>
      </c>
      <c r="L52" s="13">
        <v>2992782</v>
      </c>
      <c r="M52" s="13">
        <v>2790369</v>
      </c>
      <c r="N52" s="34">
        <v>2737642</v>
      </c>
      <c r="O52" s="50">
        <v>3004377</v>
      </c>
      <c r="P52" s="13">
        <v>2963237</v>
      </c>
      <c r="Q52" s="13">
        <v>2781352</v>
      </c>
      <c r="R52" s="13">
        <v>3015069</v>
      </c>
      <c r="S52" s="13">
        <v>2939574</v>
      </c>
      <c r="T52" s="13">
        <v>3069547</v>
      </c>
      <c r="U52" s="13">
        <v>3304993</v>
      </c>
      <c r="V52" s="25">
        <f t="shared" si="1"/>
        <v>50673539</v>
      </c>
      <c r="W52" s="26">
        <f t="shared" si="0"/>
        <v>3.8395765382895396E-3</v>
      </c>
      <c r="X52" s="9"/>
    </row>
    <row r="53" spans="1:24">
      <c r="A53" s="10" t="s">
        <v>124</v>
      </c>
      <c r="B53" s="32" t="s">
        <v>34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34">
        <v>0</v>
      </c>
      <c r="O53" s="50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5">
        <f t="shared" si="1"/>
        <v>0</v>
      </c>
      <c r="W53" s="26">
        <f t="shared" si="0"/>
        <v>0</v>
      </c>
      <c r="X53" s="9"/>
    </row>
    <row r="54" spans="1:24">
      <c r="A54" s="10" t="s">
        <v>125</v>
      </c>
      <c r="B54" s="32" t="s">
        <v>9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34">
        <v>0</v>
      </c>
      <c r="O54" s="50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5">
        <f t="shared" si="1"/>
        <v>0</v>
      </c>
      <c r="W54" s="26">
        <f t="shared" si="0"/>
        <v>0</v>
      </c>
      <c r="X54" s="9"/>
    </row>
    <row r="55" spans="1:24">
      <c r="A55" s="10" t="s">
        <v>126</v>
      </c>
      <c r="B55" s="32" t="s">
        <v>38</v>
      </c>
      <c r="C55" s="13">
        <v>5131538</v>
      </c>
      <c r="D55" s="13">
        <v>5683935</v>
      </c>
      <c r="E55" s="13">
        <v>6300279</v>
      </c>
      <c r="F55" s="13">
        <v>7489343</v>
      </c>
      <c r="G55" s="13">
        <v>7591273</v>
      </c>
      <c r="H55" s="13">
        <v>7440953</v>
      </c>
      <c r="I55" s="13">
        <v>6665447</v>
      </c>
      <c r="J55" s="13">
        <v>6783967</v>
      </c>
      <c r="K55" s="13">
        <v>7060658</v>
      </c>
      <c r="L55" s="13">
        <v>6586833</v>
      </c>
      <c r="M55" s="13">
        <v>7207357</v>
      </c>
      <c r="N55" s="34">
        <v>7081032</v>
      </c>
      <c r="O55" s="50">
        <v>7520057</v>
      </c>
      <c r="P55" s="13">
        <v>8113121</v>
      </c>
      <c r="Q55" s="13">
        <v>7684844</v>
      </c>
      <c r="R55" s="13">
        <v>7578961</v>
      </c>
      <c r="S55" s="13">
        <v>7906223</v>
      </c>
      <c r="T55" s="13">
        <v>9574826.0599999987</v>
      </c>
      <c r="U55" s="13">
        <v>10754873</v>
      </c>
      <c r="V55" s="25">
        <f t="shared" si="1"/>
        <v>140155520.06</v>
      </c>
      <c r="W55" s="26">
        <f t="shared" si="0"/>
        <v>1.0619701271192938E-2</v>
      </c>
      <c r="X55" s="9"/>
    </row>
    <row r="56" spans="1:24">
      <c r="A56" s="10" t="s">
        <v>127</v>
      </c>
      <c r="B56" s="32" t="s">
        <v>21</v>
      </c>
      <c r="C56" s="13">
        <v>337081</v>
      </c>
      <c r="D56" s="13">
        <v>514461</v>
      </c>
      <c r="E56" s="13">
        <v>646177</v>
      </c>
      <c r="F56" s="13">
        <v>965769</v>
      </c>
      <c r="G56" s="13">
        <v>851769</v>
      </c>
      <c r="H56" s="13">
        <v>1053432</v>
      </c>
      <c r="I56" s="13">
        <v>1062494</v>
      </c>
      <c r="J56" s="13">
        <v>1295643</v>
      </c>
      <c r="K56" s="13">
        <v>3090323</v>
      </c>
      <c r="L56" s="13">
        <v>2963163</v>
      </c>
      <c r="M56" s="13">
        <v>2779983</v>
      </c>
      <c r="N56" s="34">
        <v>2714091</v>
      </c>
      <c r="O56" s="50">
        <v>2633591</v>
      </c>
      <c r="P56" s="13">
        <v>2681572</v>
      </c>
      <c r="Q56" s="13">
        <v>2630073</v>
      </c>
      <c r="R56" s="13">
        <v>2795770</v>
      </c>
      <c r="S56" s="13">
        <v>2734086</v>
      </c>
      <c r="T56" s="13">
        <v>2860744</v>
      </c>
      <c r="U56" s="13">
        <v>3054895</v>
      </c>
      <c r="V56" s="25">
        <f t="shared" si="1"/>
        <v>37665117</v>
      </c>
      <c r="W56" s="26">
        <f t="shared" si="0"/>
        <v>2.8539174961735056E-3</v>
      </c>
      <c r="X56" s="9"/>
    </row>
    <row r="57" spans="1:24">
      <c r="A57" s="10" t="s">
        <v>128</v>
      </c>
      <c r="B57" s="32" t="s">
        <v>70</v>
      </c>
      <c r="C57" s="13">
        <v>0</v>
      </c>
      <c r="D57" s="13">
        <v>0</v>
      </c>
      <c r="E57" s="13">
        <v>0</v>
      </c>
      <c r="F57" s="13">
        <v>76166</v>
      </c>
      <c r="G57" s="13">
        <v>0</v>
      </c>
      <c r="H57" s="13">
        <v>403671</v>
      </c>
      <c r="I57" s="13">
        <v>91217</v>
      </c>
      <c r="J57" s="13">
        <v>112151</v>
      </c>
      <c r="K57" s="13">
        <v>142978</v>
      </c>
      <c r="L57" s="13">
        <v>53788</v>
      </c>
      <c r="M57" s="13">
        <v>37957</v>
      </c>
      <c r="N57" s="34">
        <v>0</v>
      </c>
      <c r="O57" s="50">
        <v>37022</v>
      </c>
      <c r="P57" s="13">
        <v>83291</v>
      </c>
      <c r="Q57" s="13">
        <v>111755</v>
      </c>
      <c r="R57" s="13">
        <v>143431</v>
      </c>
      <c r="S57" s="13">
        <v>0</v>
      </c>
      <c r="T57" s="13">
        <v>170960</v>
      </c>
      <c r="U57" s="13">
        <v>150387</v>
      </c>
      <c r="V57" s="25">
        <f t="shared" si="1"/>
        <v>1614774</v>
      </c>
      <c r="W57" s="26">
        <f t="shared" si="0"/>
        <v>1.223527799201069E-4</v>
      </c>
      <c r="X57" s="9"/>
    </row>
    <row r="58" spans="1:24">
      <c r="A58" s="10" t="s">
        <v>129</v>
      </c>
      <c r="B58" s="32" t="s">
        <v>62</v>
      </c>
      <c r="C58" s="13">
        <v>936370</v>
      </c>
      <c r="D58" s="13">
        <v>926728</v>
      </c>
      <c r="E58" s="13">
        <v>948600</v>
      </c>
      <c r="F58" s="13">
        <v>2466109</v>
      </c>
      <c r="G58" s="13">
        <v>965553</v>
      </c>
      <c r="H58" s="13">
        <v>1004614</v>
      </c>
      <c r="I58" s="13">
        <v>923734</v>
      </c>
      <c r="J58" s="13">
        <v>1108903</v>
      </c>
      <c r="K58" s="13">
        <v>1108416</v>
      </c>
      <c r="L58" s="13">
        <v>1110620</v>
      </c>
      <c r="M58" s="13">
        <v>1135514</v>
      </c>
      <c r="N58" s="34">
        <v>1547809</v>
      </c>
      <c r="O58" s="50">
        <v>1468053</v>
      </c>
      <c r="P58" s="13">
        <v>1092259</v>
      </c>
      <c r="Q58" s="13">
        <v>1102590</v>
      </c>
      <c r="R58" s="13">
        <v>1318499</v>
      </c>
      <c r="S58" s="13">
        <v>1302045</v>
      </c>
      <c r="T58" s="13">
        <v>1401603</v>
      </c>
      <c r="U58" s="13">
        <v>1672958</v>
      </c>
      <c r="V58" s="25">
        <f t="shared" si="1"/>
        <v>23540977</v>
      </c>
      <c r="W58" s="26">
        <f t="shared" si="0"/>
        <v>1.7837195657010195E-3</v>
      </c>
      <c r="X58" s="9"/>
    </row>
    <row r="59" spans="1:24">
      <c r="A59" s="10" t="s">
        <v>130</v>
      </c>
      <c r="B59" s="32" t="s">
        <v>40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34">
        <v>0</v>
      </c>
      <c r="O59" s="50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5">
        <f t="shared" si="1"/>
        <v>0</v>
      </c>
      <c r="W59" s="26">
        <f t="shared" si="0"/>
        <v>0</v>
      </c>
      <c r="X59" s="9"/>
    </row>
    <row r="60" spans="1:24">
      <c r="A60" s="10" t="s">
        <v>131</v>
      </c>
      <c r="B60" s="32" t="s">
        <v>63</v>
      </c>
      <c r="C60" s="13">
        <v>128193</v>
      </c>
      <c r="D60" s="13">
        <v>170261</v>
      </c>
      <c r="E60" s="13">
        <v>152674</v>
      </c>
      <c r="F60" s="13">
        <v>150334</v>
      </c>
      <c r="G60" s="13">
        <v>154857</v>
      </c>
      <c r="H60" s="13">
        <v>152105</v>
      </c>
      <c r="I60" s="13">
        <v>156385</v>
      </c>
      <c r="J60" s="13">
        <v>129612</v>
      </c>
      <c r="K60" s="13">
        <v>145409</v>
      </c>
      <c r="L60" s="13">
        <v>169053</v>
      </c>
      <c r="M60" s="13">
        <v>123067</v>
      </c>
      <c r="N60" s="34">
        <v>133941</v>
      </c>
      <c r="O60" s="50">
        <v>163110</v>
      </c>
      <c r="P60" s="13">
        <v>160782</v>
      </c>
      <c r="Q60" s="13">
        <v>155557</v>
      </c>
      <c r="R60" s="13">
        <v>134969</v>
      </c>
      <c r="S60" s="13">
        <v>158588</v>
      </c>
      <c r="T60" s="13">
        <v>153965</v>
      </c>
      <c r="U60" s="13">
        <v>178236</v>
      </c>
      <c r="V60" s="25">
        <f t="shared" si="1"/>
        <v>2871098</v>
      </c>
      <c r="W60" s="26">
        <f t="shared" si="0"/>
        <v>2.1754550279051994E-4</v>
      </c>
      <c r="X60" s="9"/>
    </row>
    <row r="61" spans="1:24">
      <c r="A61" s="10" t="s">
        <v>132</v>
      </c>
      <c r="B61" s="32" t="s">
        <v>19</v>
      </c>
      <c r="C61" s="13">
        <v>708446</v>
      </c>
      <c r="D61" s="13">
        <v>787946</v>
      </c>
      <c r="E61" s="13">
        <v>0</v>
      </c>
      <c r="F61" s="13">
        <v>847188</v>
      </c>
      <c r="G61" s="13">
        <v>606452</v>
      </c>
      <c r="H61" s="13">
        <v>632845</v>
      </c>
      <c r="I61" s="13">
        <v>828514</v>
      </c>
      <c r="J61" s="13">
        <v>997858</v>
      </c>
      <c r="K61" s="13">
        <v>823900</v>
      </c>
      <c r="L61" s="13">
        <v>0</v>
      </c>
      <c r="M61" s="13">
        <v>0</v>
      </c>
      <c r="N61" s="34">
        <v>0</v>
      </c>
      <c r="O61" s="50">
        <v>0</v>
      </c>
      <c r="P61" s="13">
        <v>1140688</v>
      </c>
      <c r="Q61" s="13">
        <v>1078660</v>
      </c>
      <c r="R61" s="13">
        <v>1299282</v>
      </c>
      <c r="S61" s="13">
        <v>1198745</v>
      </c>
      <c r="T61" s="13">
        <v>0</v>
      </c>
      <c r="U61" s="13">
        <v>0</v>
      </c>
      <c r="V61" s="25">
        <f t="shared" si="1"/>
        <v>10950524</v>
      </c>
      <c r="W61" s="26">
        <f t="shared" si="0"/>
        <v>8.2973038516959564E-4</v>
      </c>
      <c r="X61" s="9"/>
    </row>
    <row r="62" spans="1:24">
      <c r="A62" s="10" t="s">
        <v>133</v>
      </c>
      <c r="B62" s="32" t="s">
        <v>22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127245</v>
      </c>
      <c r="I62" s="13">
        <v>147330</v>
      </c>
      <c r="J62" s="13">
        <v>149908</v>
      </c>
      <c r="K62" s="13">
        <v>144674</v>
      </c>
      <c r="L62" s="13">
        <v>154710</v>
      </c>
      <c r="M62" s="13">
        <v>167816</v>
      </c>
      <c r="N62" s="34">
        <v>201351</v>
      </c>
      <c r="O62" s="50">
        <v>180948</v>
      </c>
      <c r="P62" s="13">
        <v>172334</v>
      </c>
      <c r="Q62" s="13">
        <v>299414</v>
      </c>
      <c r="R62" s="13">
        <v>205188</v>
      </c>
      <c r="S62" s="13">
        <v>199720</v>
      </c>
      <c r="T62" s="13">
        <v>179942</v>
      </c>
      <c r="U62" s="13">
        <v>178057</v>
      </c>
      <c r="V62" s="25">
        <f t="shared" si="1"/>
        <v>2508637</v>
      </c>
      <c r="W62" s="26">
        <f t="shared" si="0"/>
        <v>1.9008152890772156E-4</v>
      </c>
      <c r="X62" s="9"/>
    </row>
    <row r="63" spans="1:24">
      <c r="A63" s="10" t="s">
        <v>134</v>
      </c>
      <c r="B63" s="32" t="s">
        <v>40</v>
      </c>
      <c r="C63" s="13">
        <v>389726</v>
      </c>
      <c r="D63" s="13">
        <v>463839</v>
      </c>
      <c r="E63" s="13">
        <v>510500</v>
      </c>
      <c r="F63" s="13">
        <v>483296</v>
      </c>
      <c r="G63" s="13">
        <v>499322</v>
      </c>
      <c r="H63" s="13">
        <v>465789</v>
      </c>
      <c r="I63" s="13">
        <v>470637</v>
      </c>
      <c r="J63" s="13">
        <v>454298</v>
      </c>
      <c r="K63" s="13">
        <v>476040</v>
      </c>
      <c r="L63" s="13">
        <v>469436</v>
      </c>
      <c r="M63" s="13">
        <v>557795</v>
      </c>
      <c r="N63" s="34">
        <v>488660</v>
      </c>
      <c r="O63" s="50">
        <v>479694</v>
      </c>
      <c r="P63" s="13">
        <v>582553</v>
      </c>
      <c r="Q63" s="13">
        <v>582701</v>
      </c>
      <c r="R63" s="13">
        <v>641694</v>
      </c>
      <c r="S63" s="13">
        <v>518061</v>
      </c>
      <c r="T63" s="13">
        <v>582051</v>
      </c>
      <c r="U63" s="13">
        <v>737544</v>
      </c>
      <c r="V63" s="25">
        <f t="shared" si="1"/>
        <v>9853636</v>
      </c>
      <c r="W63" s="26">
        <f t="shared" si="0"/>
        <v>7.4661826170153989E-4</v>
      </c>
      <c r="X63" s="9"/>
    </row>
    <row r="64" spans="1:24">
      <c r="A64" s="10" t="s">
        <v>135</v>
      </c>
      <c r="B64" s="32" t="s">
        <v>70</v>
      </c>
      <c r="C64" s="13">
        <v>531012</v>
      </c>
      <c r="D64" s="13">
        <v>574877</v>
      </c>
      <c r="E64" s="13">
        <v>646082</v>
      </c>
      <c r="F64" s="13">
        <v>642911</v>
      </c>
      <c r="G64" s="13">
        <v>619335</v>
      </c>
      <c r="H64" s="13">
        <v>650474</v>
      </c>
      <c r="I64" s="13">
        <v>622407</v>
      </c>
      <c r="J64" s="13">
        <v>642132</v>
      </c>
      <c r="K64" s="13">
        <v>666645</v>
      </c>
      <c r="L64" s="13">
        <v>738113</v>
      </c>
      <c r="M64" s="13">
        <v>699979</v>
      </c>
      <c r="N64" s="34">
        <v>763779</v>
      </c>
      <c r="O64" s="50">
        <v>758409</v>
      </c>
      <c r="P64" s="13">
        <v>825917</v>
      </c>
      <c r="Q64" s="13">
        <v>1007445</v>
      </c>
      <c r="R64" s="13">
        <v>980916</v>
      </c>
      <c r="S64" s="13">
        <v>852322</v>
      </c>
      <c r="T64" s="13">
        <v>975351</v>
      </c>
      <c r="U64" s="13">
        <v>1027153</v>
      </c>
      <c r="V64" s="25">
        <f t="shared" si="1"/>
        <v>14225259</v>
      </c>
      <c r="W64" s="26">
        <f t="shared" si="0"/>
        <v>1.0778598018877687E-3</v>
      </c>
      <c r="X64" s="9"/>
    </row>
    <row r="65" spans="1:24">
      <c r="A65" s="10" t="s">
        <v>136</v>
      </c>
      <c r="B65" s="32" t="s">
        <v>49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34">
        <v>0</v>
      </c>
      <c r="O65" s="50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5">
        <f t="shared" si="1"/>
        <v>0</v>
      </c>
      <c r="W65" s="26">
        <f t="shared" si="0"/>
        <v>0</v>
      </c>
      <c r="X65" s="9"/>
    </row>
    <row r="66" spans="1:24">
      <c r="A66" s="10" t="s">
        <v>137</v>
      </c>
      <c r="B66" s="32" t="s">
        <v>55</v>
      </c>
      <c r="C66" s="13">
        <v>211083</v>
      </c>
      <c r="D66" s="13">
        <v>231331</v>
      </c>
      <c r="E66" s="13">
        <v>239972</v>
      </c>
      <c r="F66" s="13">
        <v>238091</v>
      </c>
      <c r="G66" s="13">
        <v>501615</v>
      </c>
      <c r="H66" s="13">
        <v>439113</v>
      </c>
      <c r="I66" s="13">
        <v>436432</v>
      </c>
      <c r="J66" s="13">
        <v>374834</v>
      </c>
      <c r="K66" s="13">
        <v>671610</v>
      </c>
      <c r="L66" s="13">
        <v>717459</v>
      </c>
      <c r="M66" s="13">
        <v>33821647</v>
      </c>
      <c r="N66" s="34">
        <v>32226104</v>
      </c>
      <c r="O66" s="50">
        <v>35043957</v>
      </c>
      <c r="P66" s="13">
        <v>32339526</v>
      </c>
      <c r="Q66" s="13">
        <v>27600645</v>
      </c>
      <c r="R66" s="13">
        <v>28323062</v>
      </c>
      <c r="S66" s="13">
        <v>28560390</v>
      </c>
      <c r="T66" s="13">
        <v>29187634</v>
      </c>
      <c r="U66" s="13">
        <v>29330031</v>
      </c>
      <c r="V66" s="25">
        <f t="shared" si="1"/>
        <v>280494536</v>
      </c>
      <c r="W66" s="26">
        <f t="shared" si="0"/>
        <v>2.1253306179069332E-2</v>
      </c>
      <c r="X66" s="9"/>
    </row>
    <row r="67" spans="1:24">
      <c r="A67" s="10" t="s">
        <v>138</v>
      </c>
      <c r="B67" s="32" t="s">
        <v>37</v>
      </c>
      <c r="C67" s="13">
        <v>2699516</v>
      </c>
      <c r="D67" s="13">
        <v>3052612</v>
      </c>
      <c r="E67" s="13">
        <v>2937916</v>
      </c>
      <c r="F67" s="13">
        <v>3338263</v>
      </c>
      <c r="G67" s="13">
        <v>3973655</v>
      </c>
      <c r="H67" s="13">
        <v>4299379</v>
      </c>
      <c r="I67" s="13">
        <v>4509105</v>
      </c>
      <c r="J67" s="13">
        <v>4124737</v>
      </c>
      <c r="K67" s="13">
        <v>4212918</v>
      </c>
      <c r="L67" s="13">
        <v>4559098</v>
      </c>
      <c r="M67" s="13">
        <v>4825301</v>
      </c>
      <c r="N67" s="34">
        <v>4677510</v>
      </c>
      <c r="O67" s="50">
        <v>5158835</v>
      </c>
      <c r="P67" s="13">
        <v>5716496</v>
      </c>
      <c r="Q67" s="13">
        <v>6276067</v>
      </c>
      <c r="R67" s="13">
        <v>6357831</v>
      </c>
      <c r="S67" s="13">
        <v>6970546</v>
      </c>
      <c r="T67" s="13">
        <v>9054073</v>
      </c>
      <c r="U67" s="13">
        <v>9835337</v>
      </c>
      <c r="V67" s="25">
        <f t="shared" si="1"/>
        <v>96579195</v>
      </c>
      <c r="W67" s="26">
        <f t="shared" si="0"/>
        <v>7.3178865839405929E-3</v>
      </c>
      <c r="X67" s="9"/>
    </row>
    <row r="68" spans="1:24">
      <c r="A68" s="10" t="s">
        <v>139</v>
      </c>
      <c r="B68" s="32" t="s">
        <v>28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34">
        <v>0</v>
      </c>
      <c r="O68" s="50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5">
        <f t="shared" si="1"/>
        <v>0</v>
      </c>
      <c r="W68" s="26">
        <f t="shared" ref="W68:W131" si="2">(V68/V$417)</f>
        <v>0</v>
      </c>
      <c r="X68" s="9"/>
    </row>
    <row r="69" spans="1:24">
      <c r="A69" s="10" t="s">
        <v>140</v>
      </c>
      <c r="B69" s="32" t="s">
        <v>53</v>
      </c>
      <c r="C69" s="13">
        <v>0</v>
      </c>
      <c r="D69" s="13">
        <v>462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34">
        <v>0</v>
      </c>
      <c r="O69" s="50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5">
        <f t="shared" ref="V69:V132" si="3">SUM(C69:U69)</f>
        <v>462</v>
      </c>
      <c r="W69" s="26">
        <f t="shared" si="2"/>
        <v>3.5006127373297677E-8</v>
      </c>
      <c r="X69" s="9"/>
    </row>
    <row r="70" spans="1:24">
      <c r="A70" s="10" t="s">
        <v>141</v>
      </c>
      <c r="B70" s="32" t="s">
        <v>9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34">
        <v>0</v>
      </c>
      <c r="O70" s="50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25">
        <f t="shared" si="3"/>
        <v>0</v>
      </c>
      <c r="W70" s="26">
        <f t="shared" si="2"/>
        <v>0</v>
      </c>
      <c r="X70" s="9"/>
    </row>
    <row r="71" spans="1:24">
      <c r="A71" s="10" t="s">
        <v>142</v>
      </c>
      <c r="B71" s="32" t="s">
        <v>9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34">
        <v>0</v>
      </c>
      <c r="O71" s="50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5">
        <f t="shared" si="3"/>
        <v>0</v>
      </c>
      <c r="W71" s="26">
        <f t="shared" si="2"/>
        <v>0</v>
      </c>
      <c r="X71" s="9"/>
    </row>
    <row r="72" spans="1:24">
      <c r="A72" s="10" t="s">
        <v>143</v>
      </c>
      <c r="B72" s="32" t="s">
        <v>10</v>
      </c>
      <c r="C72" s="13">
        <v>0</v>
      </c>
      <c r="D72" s="13">
        <v>0</v>
      </c>
      <c r="E72" s="13">
        <v>0</v>
      </c>
      <c r="F72" s="13">
        <v>0</v>
      </c>
      <c r="G72" s="13">
        <v>36999</v>
      </c>
      <c r="H72" s="13">
        <v>1700</v>
      </c>
      <c r="I72" s="13">
        <v>0</v>
      </c>
      <c r="J72" s="13">
        <v>0</v>
      </c>
      <c r="K72" s="13">
        <v>0</v>
      </c>
      <c r="L72" s="13">
        <v>3498</v>
      </c>
      <c r="M72" s="13">
        <v>20572</v>
      </c>
      <c r="N72" s="34">
        <v>0</v>
      </c>
      <c r="O72" s="50">
        <v>25435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25">
        <f t="shared" si="3"/>
        <v>88204</v>
      </c>
      <c r="W72" s="26">
        <f t="shared" si="2"/>
        <v>6.6832910364379831E-6</v>
      </c>
      <c r="X72" s="9"/>
    </row>
    <row r="73" spans="1:24">
      <c r="A73" s="10" t="s">
        <v>144</v>
      </c>
      <c r="B73" s="32" t="s">
        <v>63</v>
      </c>
      <c r="C73" s="13">
        <v>117563</v>
      </c>
      <c r="D73" s="13">
        <v>134146</v>
      </c>
      <c r="E73" s="13">
        <v>135929</v>
      </c>
      <c r="F73" s="13">
        <v>158981</v>
      </c>
      <c r="G73" s="13">
        <v>162247</v>
      </c>
      <c r="H73" s="13">
        <v>162516</v>
      </c>
      <c r="I73" s="13">
        <v>175318</v>
      </c>
      <c r="J73" s="13">
        <v>188123</v>
      </c>
      <c r="K73" s="13">
        <v>193776</v>
      </c>
      <c r="L73" s="13">
        <v>201991</v>
      </c>
      <c r="M73" s="13">
        <v>193487</v>
      </c>
      <c r="N73" s="34">
        <v>207666</v>
      </c>
      <c r="O73" s="50">
        <v>223880</v>
      </c>
      <c r="P73" s="13">
        <v>260284</v>
      </c>
      <c r="Q73" s="13">
        <v>292008</v>
      </c>
      <c r="R73" s="13">
        <v>281409</v>
      </c>
      <c r="S73" s="13">
        <v>321533</v>
      </c>
      <c r="T73" s="13">
        <v>286648</v>
      </c>
      <c r="U73" s="13">
        <v>295563</v>
      </c>
      <c r="V73" s="25">
        <f t="shared" si="3"/>
        <v>3993068</v>
      </c>
      <c r="W73" s="26">
        <f t="shared" si="2"/>
        <v>3.0255811042908875E-4</v>
      </c>
      <c r="X73" s="9"/>
    </row>
    <row r="74" spans="1:24">
      <c r="A74" s="10" t="s">
        <v>145</v>
      </c>
      <c r="B74" s="32" t="s">
        <v>10</v>
      </c>
      <c r="C74" s="13">
        <v>1741003</v>
      </c>
      <c r="D74" s="13">
        <v>2088171</v>
      </c>
      <c r="E74" s="13">
        <v>2046742</v>
      </c>
      <c r="F74" s="13">
        <v>2247415</v>
      </c>
      <c r="G74" s="13">
        <v>2632276</v>
      </c>
      <c r="H74" s="13">
        <v>2340031</v>
      </c>
      <c r="I74" s="13">
        <v>2474321</v>
      </c>
      <c r="J74" s="13">
        <v>2501695</v>
      </c>
      <c r="K74" s="13">
        <v>2551470</v>
      </c>
      <c r="L74" s="13">
        <v>3524047</v>
      </c>
      <c r="M74" s="13">
        <v>3195952</v>
      </c>
      <c r="N74" s="34">
        <v>3709562</v>
      </c>
      <c r="O74" s="50">
        <v>3184778</v>
      </c>
      <c r="P74" s="13">
        <v>3650282</v>
      </c>
      <c r="Q74" s="13">
        <v>3870768</v>
      </c>
      <c r="R74" s="13">
        <v>3924022</v>
      </c>
      <c r="S74" s="13">
        <v>3182252</v>
      </c>
      <c r="T74" s="13">
        <v>3366710</v>
      </c>
      <c r="U74" s="13">
        <v>0</v>
      </c>
      <c r="V74" s="25">
        <f t="shared" si="3"/>
        <v>52231497</v>
      </c>
      <c r="W74" s="26">
        <f t="shared" si="2"/>
        <v>3.9576243222511154E-3</v>
      </c>
      <c r="X74" s="9"/>
    </row>
    <row r="75" spans="1:24">
      <c r="A75" s="10" t="s">
        <v>146</v>
      </c>
      <c r="B75" s="32" t="s">
        <v>46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34">
        <v>0</v>
      </c>
      <c r="O75" s="50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5">
        <f t="shared" si="3"/>
        <v>0</v>
      </c>
      <c r="W75" s="26">
        <f t="shared" si="2"/>
        <v>0</v>
      </c>
      <c r="X75" s="9"/>
    </row>
    <row r="76" spans="1:24">
      <c r="A76" s="10" t="s">
        <v>147</v>
      </c>
      <c r="B76" s="32" t="s">
        <v>10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34">
        <v>0</v>
      </c>
      <c r="O76" s="50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5">
        <f t="shared" si="3"/>
        <v>0</v>
      </c>
      <c r="W76" s="26">
        <f t="shared" si="2"/>
        <v>0</v>
      </c>
      <c r="X76" s="9"/>
    </row>
    <row r="77" spans="1:24">
      <c r="A77" s="10" t="s">
        <v>148</v>
      </c>
      <c r="B77" s="32" t="s">
        <v>34</v>
      </c>
      <c r="C77" s="13">
        <v>158375</v>
      </c>
      <c r="D77" s="13">
        <v>120620</v>
      </c>
      <c r="E77" s="13">
        <v>0</v>
      </c>
      <c r="F77" s="13">
        <v>148817</v>
      </c>
      <c r="G77" s="13">
        <v>150338</v>
      </c>
      <c r="H77" s="13">
        <v>145130</v>
      </c>
      <c r="I77" s="13">
        <v>154993</v>
      </c>
      <c r="J77" s="13">
        <v>373395</v>
      </c>
      <c r="K77" s="13">
        <v>533207</v>
      </c>
      <c r="L77" s="13">
        <v>177173</v>
      </c>
      <c r="M77" s="13">
        <v>185690</v>
      </c>
      <c r="N77" s="34">
        <v>176963</v>
      </c>
      <c r="O77" s="50">
        <v>185869</v>
      </c>
      <c r="P77" s="13">
        <v>194956</v>
      </c>
      <c r="Q77" s="13">
        <v>202037</v>
      </c>
      <c r="R77" s="13">
        <v>1396068</v>
      </c>
      <c r="S77" s="13">
        <v>816493</v>
      </c>
      <c r="T77" s="13">
        <v>373982</v>
      </c>
      <c r="U77" s="13">
        <v>248140</v>
      </c>
      <c r="V77" s="25">
        <f t="shared" si="3"/>
        <v>5742246</v>
      </c>
      <c r="W77" s="26">
        <f t="shared" si="2"/>
        <v>4.3509479412296342E-4</v>
      </c>
      <c r="X77" s="9"/>
    </row>
    <row r="78" spans="1:24">
      <c r="A78" s="10" t="s">
        <v>149</v>
      </c>
      <c r="B78" s="32" t="s">
        <v>57</v>
      </c>
      <c r="C78" s="13">
        <v>387262</v>
      </c>
      <c r="D78" s="13">
        <v>604841</v>
      </c>
      <c r="E78" s="13">
        <v>775934</v>
      </c>
      <c r="F78" s="13">
        <v>440786</v>
      </c>
      <c r="G78" s="13">
        <v>484343</v>
      </c>
      <c r="H78" s="13">
        <v>449834</v>
      </c>
      <c r="I78" s="13">
        <v>484963</v>
      </c>
      <c r="J78" s="13">
        <v>448307</v>
      </c>
      <c r="K78" s="13">
        <v>416373</v>
      </c>
      <c r="L78" s="13">
        <v>415513</v>
      </c>
      <c r="M78" s="13">
        <v>43604</v>
      </c>
      <c r="N78" s="34">
        <v>452215</v>
      </c>
      <c r="O78" s="50">
        <v>468783</v>
      </c>
      <c r="P78" s="13">
        <v>507029</v>
      </c>
      <c r="Q78" s="13">
        <v>546835</v>
      </c>
      <c r="R78" s="13">
        <v>587080</v>
      </c>
      <c r="S78" s="13">
        <v>540462</v>
      </c>
      <c r="T78" s="13">
        <v>596160</v>
      </c>
      <c r="U78" s="13">
        <v>709518</v>
      </c>
      <c r="V78" s="25">
        <f t="shared" si="3"/>
        <v>9359842</v>
      </c>
      <c r="W78" s="26">
        <f t="shared" si="2"/>
        <v>7.0920307628991616E-4</v>
      </c>
      <c r="X78" s="9"/>
    </row>
    <row r="79" spans="1:24">
      <c r="A79" s="10" t="s">
        <v>150</v>
      </c>
      <c r="B79" s="32" t="s">
        <v>49</v>
      </c>
      <c r="C79" s="13">
        <v>991399</v>
      </c>
      <c r="D79" s="13">
        <v>1186802</v>
      </c>
      <c r="E79" s="13">
        <v>1052754</v>
      </c>
      <c r="F79" s="13">
        <v>1224746</v>
      </c>
      <c r="G79" s="13">
        <v>1555702</v>
      </c>
      <c r="H79" s="13">
        <v>1701672</v>
      </c>
      <c r="I79" s="13">
        <v>1951806</v>
      </c>
      <c r="J79" s="13">
        <v>2198082</v>
      </c>
      <c r="K79" s="13">
        <v>2033151</v>
      </c>
      <c r="L79" s="13">
        <v>2394127</v>
      </c>
      <c r="M79" s="13">
        <v>2135803</v>
      </c>
      <c r="N79" s="34">
        <v>3384764</v>
      </c>
      <c r="O79" s="50">
        <v>2692378</v>
      </c>
      <c r="P79" s="13">
        <v>2690968</v>
      </c>
      <c r="Q79" s="13">
        <v>2902723</v>
      </c>
      <c r="R79" s="13">
        <v>1508623</v>
      </c>
      <c r="S79" s="13">
        <v>2376611</v>
      </c>
      <c r="T79" s="13">
        <v>2898242</v>
      </c>
      <c r="U79" s="13">
        <v>3338894</v>
      </c>
      <c r="V79" s="25">
        <f t="shared" si="3"/>
        <v>40219247</v>
      </c>
      <c r="W79" s="26">
        <f t="shared" si="2"/>
        <v>3.0474460678357588E-3</v>
      </c>
      <c r="X79" s="9"/>
    </row>
    <row r="80" spans="1:24">
      <c r="A80" s="10" t="s">
        <v>151</v>
      </c>
      <c r="B80" s="32" t="s">
        <v>18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174460</v>
      </c>
      <c r="L80" s="13">
        <v>0</v>
      </c>
      <c r="M80" s="13">
        <v>0</v>
      </c>
      <c r="N80" s="34">
        <v>0</v>
      </c>
      <c r="O80" s="50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25">
        <f t="shared" si="3"/>
        <v>174460</v>
      </c>
      <c r="W80" s="26">
        <f t="shared" si="2"/>
        <v>1.3218980479535742E-5</v>
      </c>
      <c r="X80" s="9"/>
    </row>
    <row r="81" spans="1:24">
      <c r="A81" s="10" t="s">
        <v>152</v>
      </c>
      <c r="B81" s="32" t="s">
        <v>13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34">
        <v>0</v>
      </c>
      <c r="O81" s="50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5">
        <f t="shared" si="3"/>
        <v>0</v>
      </c>
      <c r="W81" s="26">
        <f t="shared" si="2"/>
        <v>0</v>
      </c>
      <c r="X81" s="9"/>
    </row>
    <row r="82" spans="1:24">
      <c r="A82" s="10" t="s">
        <v>153</v>
      </c>
      <c r="B82" s="32" t="s">
        <v>46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34">
        <v>0</v>
      </c>
      <c r="O82" s="50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5">
        <f t="shared" si="3"/>
        <v>0</v>
      </c>
      <c r="W82" s="26">
        <f t="shared" si="2"/>
        <v>0</v>
      </c>
      <c r="X82" s="9"/>
    </row>
    <row r="83" spans="1:24">
      <c r="A83" s="10" t="s">
        <v>154</v>
      </c>
      <c r="B83" s="32" t="s">
        <v>54</v>
      </c>
      <c r="C83" s="13">
        <v>739682</v>
      </c>
      <c r="D83" s="13">
        <v>695512</v>
      </c>
      <c r="E83" s="13">
        <v>650434</v>
      </c>
      <c r="F83" s="13">
        <v>691908</v>
      </c>
      <c r="G83" s="13">
        <v>734978</v>
      </c>
      <c r="H83" s="13">
        <v>700402</v>
      </c>
      <c r="I83" s="13">
        <v>761938</v>
      </c>
      <c r="J83" s="13">
        <v>718070</v>
      </c>
      <c r="K83" s="13">
        <v>780812</v>
      </c>
      <c r="L83" s="13">
        <v>800097</v>
      </c>
      <c r="M83" s="13">
        <v>715037</v>
      </c>
      <c r="N83" s="34">
        <v>489742</v>
      </c>
      <c r="O83" s="50">
        <v>751398</v>
      </c>
      <c r="P83" s="13">
        <v>880358</v>
      </c>
      <c r="Q83" s="13">
        <v>873603</v>
      </c>
      <c r="R83" s="13">
        <v>910508</v>
      </c>
      <c r="S83" s="13">
        <v>915297</v>
      </c>
      <c r="T83" s="13">
        <v>0</v>
      </c>
      <c r="U83" s="13">
        <v>0</v>
      </c>
      <c r="V83" s="25">
        <f t="shared" si="3"/>
        <v>12809776</v>
      </c>
      <c r="W83" s="26">
        <f t="shared" si="2"/>
        <v>9.7060746813725461E-4</v>
      </c>
      <c r="X83" s="9"/>
    </row>
    <row r="84" spans="1:24">
      <c r="A84" s="10" t="s">
        <v>155</v>
      </c>
      <c r="B84" s="32" t="s">
        <v>10</v>
      </c>
      <c r="C84" s="13">
        <v>2320730</v>
      </c>
      <c r="D84" s="13">
        <v>2600822</v>
      </c>
      <c r="E84" s="13">
        <v>2432079</v>
      </c>
      <c r="F84" s="13">
        <v>2396962</v>
      </c>
      <c r="G84" s="13">
        <v>2523971</v>
      </c>
      <c r="H84" s="13">
        <v>2816631</v>
      </c>
      <c r="I84" s="13">
        <v>2757322</v>
      </c>
      <c r="J84" s="13">
        <v>3857847</v>
      </c>
      <c r="K84" s="13">
        <v>3676667</v>
      </c>
      <c r="L84" s="13">
        <v>3737431</v>
      </c>
      <c r="M84" s="13">
        <v>4006602</v>
      </c>
      <c r="N84" s="34">
        <v>4048405</v>
      </c>
      <c r="O84" s="50">
        <v>4228675</v>
      </c>
      <c r="P84" s="13">
        <v>4006916</v>
      </c>
      <c r="Q84" s="13">
        <v>3796809</v>
      </c>
      <c r="R84" s="13">
        <v>4142742</v>
      </c>
      <c r="S84" s="13">
        <v>6296485</v>
      </c>
      <c r="T84" s="13">
        <v>4987572</v>
      </c>
      <c r="U84" s="13">
        <v>5744819</v>
      </c>
      <c r="V84" s="25">
        <f t="shared" si="3"/>
        <v>70379487</v>
      </c>
      <c r="W84" s="26">
        <f t="shared" si="2"/>
        <v>5.3327127411024848E-3</v>
      </c>
      <c r="X84" s="9"/>
    </row>
    <row r="85" spans="1:24">
      <c r="A85" s="10" t="s">
        <v>156</v>
      </c>
      <c r="B85" s="32" t="s">
        <v>56</v>
      </c>
      <c r="C85" s="13">
        <v>282810</v>
      </c>
      <c r="D85" s="13">
        <v>358129</v>
      </c>
      <c r="E85" s="13">
        <v>494141</v>
      </c>
      <c r="F85" s="13">
        <v>511829</v>
      </c>
      <c r="G85" s="13">
        <v>549658</v>
      </c>
      <c r="H85" s="13">
        <v>603637</v>
      </c>
      <c r="I85" s="13">
        <v>640300</v>
      </c>
      <c r="J85" s="13">
        <v>682723</v>
      </c>
      <c r="K85" s="13">
        <v>688226</v>
      </c>
      <c r="L85" s="13">
        <v>736891</v>
      </c>
      <c r="M85" s="13">
        <v>748466</v>
      </c>
      <c r="N85" s="34">
        <v>716442</v>
      </c>
      <c r="O85" s="50">
        <v>957814</v>
      </c>
      <c r="P85" s="13">
        <v>1448873</v>
      </c>
      <c r="Q85" s="13">
        <v>1383551</v>
      </c>
      <c r="R85" s="13">
        <v>1393126</v>
      </c>
      <c r="S85" s="13">
        <v>840679</v>
      </c>
      <c r="T85" s="13">
        <v>1314781</v>
      </c>
      <c r="U85" s="13">
        <v>1420337</v>
      </c>
      <c r="V85" s="25">
        <f t="shared" si="3"/>
        <v>15772413</v>
      </c>
      <c r="W85" s="26">
        <f t="shared" si="2"/>
        <v>1.1950889577105111E-3</v>
      </c>
      <c r="X85" s="9"/>
    </row>
    <row r="86" spans="1:24">
      <c r="A86" s="10" t="s">
        <v>157</v>
      </c>
      <c r="B86" s="32" t="s">
        <v>10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34">
        <v>0</v>
      </c>
      <c r="O86" s="50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5">
        <f t="shared" si="3"/>
        <v>0</v>
      </c>
      <c r="W86" s="26">
        <f t="shared" si="2"/>
        <v>0</v>
      </c>
      <c r="X86" s="9"/>
    </row>
    <row r="87" spans="1:24">
      <c r="A87" s="10" t="s">
        <v>158</v>
      </c>
      <c r="B87" s="32" t="s">
        <v>67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34">
        <v>0</v>
      </c>
      <c r="O87" s="50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5">
        <f t="shared" si="3"/>
        <v>0</v>
      </c>
      <c r="W87" s="26">
        <f t="shared" si="2"/>
        <v>0</v>
      </c>
      <c r="X87" s="9"/>
    </row>
    <row r="88" spans="1:24">
      <c r="A88" s="10" t="s">
        <v>159</v>
      </c>
      <c r="B88" s="32" t="s">
        <v>67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34">
        <v>0</v>
      </c>
      <c r="O88" s="50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5">
        <f t="shared" si="3"/>
        <v>0</v>
      </c>
      <c r="W88" s="26">
        <f t="shared" si="2"/>
        <v>0</v>
      </c>
      <c r="X88" s="9"/>
    </row>
    <row r="89" spans="1:24">
      <c r="A89" s="10" t="s">
        <v>160</v>
      </c>
      <c r="B89" s="32" t="s">
        <v>67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105416</v>
      </c>
      <c r="N89" s="34">
        <v>570270</v>
      </c>
      <c r="O89" s="50">
        <v>101926</v>
      </c>
      <c r="P89" s="13">
        <v>96557</v>
      </c>
      <c r="Q89" s="13">
        <v>145728</v>
      </c>
      <c r="R89" s="13">
        <v>84883</v>
      </c>
      <c r="S89" s="13">
        <v>85515</v>
      </c>
      <c r="T89" s="13">
        <v>85118</v>
      </c>
      <c r="U89" s="13">
        <v>25209</v>
      </c>
      <c r="V89" s="25">
        <f t="shared" si="3"/>
        <v>1300622</v>
      </c>
      <c r="W89" s="26">
        <f t="shared" si="2"/>
        <v>9.8549219472972234E-5</v>
      </c>
      <c r="X89" s="9"/>
    </row>
    <row r="90" spans="1:24">
      <c r="A90" s="10" t="s">
        <v>161</v>
      </c>
      <c r="B90" s="32" t="s">
        <v>10</v>
      </c>
      <c r="C90" s="13">
        <v>3772397</v>
      </c>
      <c r="D90" s="13">
        <v>4154762</v>
      </c>
      <c r="E90" s="13">
        <v>4345109</v>
      </c>
      <c r="F90" s="13">
        <v>4347981</v>
      </c>
      <c r="G90" s="13">
        <v>4542769</v>
      </c>
      <c r="H90" s="13">
        <v>4455311</v>
      </c>
      <c r="I90" s="13">
        <v>4118098</v>
      </c>
      <c r="J90" s="13">
        <v>4085938</v>
      </c>
      <c r="K90" s="13">
        <v>4020573</v>
      </c>
      <c r="L90" s="13">
        <v>5990818</v>
      </c>
      <c r="M90" s="13">
        <v>3869174</v>
      </c>
      <c r="N90" s="34">
        <v>3600838</v>
      </c>
      <c r="O90" s="50">
        <v>4511163</v>
      </c>
      <c r="P90" s="13">
        <v>4907399</v>
      </c>
      <c r="Q90" s="13">
        <v>5436593</v>
      </c>
      <c r="R90" s="13">
        <v>4978133</v>
      </c>
      <c r="S90" s="13">
        <v>4924359</v>
      </c>
      <c r="T90" s="13">
        <v>5880931</v>
      </c>
      <c r="U90" s="13">
        <v>6818450</v>
      </c>
      <c r="V90" s="25">
        <f t="shared" si="3"/>
        <v>88760796</v>
      </c>
      <c r="W90" s="26">
        <f t="shared" si="2"/>
        <v>6.7254799362149158E-3</v>
      </c>
      <c r="X90" s="9"/>
    </row>
    <row r="91" spans="1:24">
      <c r="A91" s="10" t="s">
        <v>162</v>
      </c>
      <c r="B91" s="32" t="s">
        <v>69</v>
      </c>
      <c r="C91" s="13">
        <v>1359512</v>
      </c>
      <c r="D91" s="13">
        <v>1434494</v>
      </c>
      <c r="E91" s="13">
        <v>1630909</v>
      </c>
      <c r="F91" s="13">
        <v>1721162</v>
      </c>
      <c r="G91" s="13">
        <v>1727098</v>
      </c>
      <c r="H91" s="13">
        <v>1896257</v>
      </c>
      <c r="I91" s="13">
        <v>1907268</v>
      </c>
      <c r="J91" s="13">
        <v>1826044</v>
      </c>
      <c r="K91" s="13">
        <v>2008802</v>
      </c>
      <c r="L91" s="13">
        <v>2134701</v>
      </c>
      <c r="M91" s="13">
        <v>2282523</v>
      </c>
      <c r="N91" s="34">
        <v>2308591</v>
      </c>
      <c r="O91" s="50">
        <v>2220052</v>
      </c>
      <c r="P91" s="13">
        <v>2452194</v>
      </c>
      <c r="Q91" s="13">
        <v>2385184</v>
      </c>
      <c r="R91" s="13">
        <v>2349718</v>
      </c>
      <c r="S91" s="13">
        <v>2640727</v>
      </c>
      <c r="T91" s="13">
        <v>2475994</v>
      </c>
      <c r="U91" s="13">
        <v>2374138</v>
      </c>
      <c r="V91" s="25">
        <f t="shared" si="3"/>
        <v>39135368</v>
      </c>
      <c r="W91" s="26">
        <f t="shared" si="2"/>
        <v>2.9653196472053636E-3</v>
      </c>
      <c r="X91" s="9"/>
    </row>
    <row r="92" spans="1:24">
      <c r="A92" s="10" t="s">
        <v>163</v>
      </c>
      <c r="B92" s="32" t="s">
        <v>67</v>
      </c>
      <c r="C92" s="13">
        <v>3174909</v>
      </c>
      <c r="D92" s="13">
        <v>5186193</v>
      </c>
      <c r="E92" s="13">
        <v>4286738</v>
      </c>
      <c r="F92" s="13">
        <v>2206455</v>
      </c>
      <c r="G92" s="13">
        <v>2219956</v>
      </c>
      <c r="H92" s="13">
        <v>2221870</v>
      </c>
      <c r="I92" s="13">
        <v>2416360</v>
      </c>
      <c r="J92" s="13">
        <v>2436173</v>
      </c>
      <c r="K92" s="13">
        <v>2660268</v>
      </c>
      <c r="L92" s="13">
        <v>2722945</v>
      </c>
      <c r="M92" s="13">
        <v>2844432</v>
      </c>
      <c r="N92" s="34">
        <v>3106120</v>
      </c>
      <c r="O92" s="50">
        <v>3319812</v>
      </c>
      <c r="P92" s="13">
        <v>3862916</v>
      </c>
      <c r="Q92" s="13">
        <v>3739400</v>
      </c>
      <c r="R92" s="13">
        <v>3910739</v>
      </c>
      <c r="S92" s="13">
        <v>4143990</v>
      </c>
      <c r="T92" s="13">
        <v>4795349</v>
      </c>
      <c r="U92" s="13">
        <v>5509954</v>
      </c>
      <c r="V92" s="25">
        <f t="shared" si="3"/>
        <v>64764579</v>
      </c>
      <c r="W92" s="26">
        <f t="shared" si="2"/>
        <v>4.9072664540086575E-3</v>
      </c>
      <c r="X92" s="9"/>
    </row>
    <row r="93" spans="1:24">
      <c r="A93" s="10" t="s">
        <v>164</v>
      </c>
      <c r="B93" s="32" t="s">
        <v>53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34">
        <v>0</v>
      </c>
      <c r="O93" s="50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5">
        <f t="shared" si="3"/>
        <v>0</v>
      </c>
      <c r="W93" s="26">
        <f t="shared" si="2"/>
        <v>0</v>
      </c>
      <c r="X93" s="9"/>
    </row>
    <row r="94" spans="1:24">
      <c r="A94" s="10" t="s">
        <v>165</v>
      </c>
      <c r="B94" s="32" t="s">
        <v>67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34">
        <v>0</v>
      </c>
      <c r="O94" s="50">
        <v>0</v>
      </c>
      <c r="P94" s="13">
        <v>0</v>
      </c>
      <c r="Q94" s="13">
        <v>0</v>
      </c>
      <c r="R94" s="13">
        <v>6511590</v>
      </c>
      <c r="S94" s="13">
        <v>0</v>
      </c>
      <c r="T94" s="13">
        <v>0</v>
      </c>
      <c r="U94" s="13">
        <v>0</v>
      </c>
      <c r="V94" s="25">
        <f t="shared" si="3"/>
        <v>6511590</v>
      </c>
      <c r="W94" s="26">
        <f t="shared" si="2"/>
        <v>4.9338863407508962E-4</v>
      </c>
      <c r="X94" s="9"/>
    </row>
    <row r="95" spans="1:24">
      <c r="A95" s="10" t="s">
        <v>166</v>
      </c>
      <c r="B95" s="32" t="s">
        <v>49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34">
        <v>0</v>
      </c>
      <c r="O95" s="50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5">
        <f t="shared" si="3"/>
        <v>0</v>
      </c>
      <c r="W95" s="26">
        <f t="shared" si="2"/>
        <v>0</v>
      </c>
      <c r="X95" s="9"/>
    </row>
    <row r="96" spans="1:24">
      <c r="A96" s="10" t="s">
        <v>167</v>
      </c>
      <c r="B96" s="32" t="s">
        <v>46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34">
        <v>0</v>
      </c>
      <c r="O96" s="50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5">
        <f t="shared" si="3"/>
        <v>0</v>
      </c>
      <c r="W96" s="26">
        <f t="shared" si="2"/>
        <v>0</v>
      </c>
      <c r="X96" s="9"/>
    </row>
    <row r="97" spans="1:24">
      <c r="A97" s="10" t="s">
        <v>168</v>
      </c>
      <c r="B97" s="32" t="s">
        <v>56</v>
      </c>
      <c r="C97" s="13">
        <v>0</v>
      </c>
      <c r="D97" s="13">
        <v>0</v>
      </c>
      <c r="E97" s="13">
        <v>621944</v>
      </c>
      <c r="F97" s="13">
        <v>602037</v>
      </c>
      <c r="G97" s="13">
        <v>592570</v>
      </c>
      <c r="H97" s="13">
        <v>606256</v>
      </c>
      <c r="I97" s="13">
        <v>732543</v>
      </c>
      <c r="J97" s="13">
        <v>881484</v>
      </c>
      <c r="K97" s="13">
        <v>897158</v>
      </c>
      <c r="L97" s="13">
        <v>810889</v>
      </c>
      <c r="M97" s="13">
        <v>785382</v>
      </c>
      <c r="N97" s="34">
        <v>891963</v>
      </c>
      <c r="O97" s="50">
        <v>933109</v>
      </c>
      <c r="P97" s="13">
        <v>958849</v>
      </c>
      <c r="Q97" s="13">
        <v>1179441</v>
      </c>
      <c r="R97" s="13">
        <v>1247080</v>
      </c>
      <c r="S97" s="13">
        <v>1267651</v>
      </c>
      <c r="T97" s="13">
        <v>1473288</v>
      </c>
      <c r="U97" s="13">
        <v>1441044</v>
      </c>
      <c r="V97" s="25">
        <f t="shared" si="3"/>
        <v>15922688</v>
      </c>
      <c r="W97" s="26">
        <f t="shared" si="2"/>
        <v>1.2064754204616417E-3</v>
      </c>
      <c r="X97" s="9"/>
    </row>
    <row r="98" spans="1:24">
      <c r="A98" s="10" t="s">
        <v>169</v>
      </c>
      <c r="B98" s="32" t="s">
        <v>55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4486927</v>
      </c>
      <c r="N98" s="34">
        <v>5289073</v>
      </c>
      <c r="O98" s="50">
        <v>6618394</v>
      </c>
      <c r="P98" s="13">
        <v>6671150</v>
      </c>
      <c r="Q98" s="13">
        <v>6812395</v>
      </c>
      <c r="R98" s="13">
        <v>7041346</v>
      </c>
      <c r="S98" s="13">
        <v>7619648</v>
      </c>
      <c r="T98" s="13">
        <v>8365914</v>
      </c>
      <c r="U98" s="13">
        <v>8313480</v>
      </c>
      <c r="V98" s="25">
        <f t="shared" si="3"/>
        <v>61218327</v>
      </c>
      <c r="W98" s="26">
        <f t="shared" si="2"/>
        <v>4.6385639665415326E-3</v>
      </c>
      <c r="X98" s="9"/>
    </row>
    <row r="99" spans="1:24">
      <c r="A99" s="10" t="s">
        <v>170</v>
      </c>
      <c r="B99" s="32" t="s">
        <v>44</v>
      </c>
      <c r="C99" s="13">
        <v>305478</v>
      </c>
      <c r="D99" s="13">
        <v>303984</v>
      </c>
      <c r="E99" s="13">
        <v>329780</v>
      </c>
      <c r="F99" s="13">
        <v>310406</v>
      </c>
      <c r="G99" s="13">
        <v>302090</v>
      </c>
      <c r="H99" s="13">
        <v>333835</v>
      </c>
      <c r="I99" s="13">
        <v>483143</v>
      </c>
      <c r="J99" s="13">
        <v>1320369</v>
      </c>
      <c r="K99" s="13">
        <v>1544736</v>
      </c>
      <c r="L99" s="13">
        <v>1192556</v>
      </c>
      <c r="M99" s="13">
        <v>1063750</v>
      </c>
      <c r="N99" s="34">
        <v>967420</v>
      </c>
      <c r="O99" s="50">
        <v>1095356</v>
      </c>
      <c r="P99" s="13">
        <v>1042464</v>
      </c>
      <c r="Q99" s="13">
        <v>798273</v>
      </c>
      <c r="R99" s="13">
        <v>0</v>
      </c>
      <c r="S99" s="13">
        <v>0</v>
      </c>
      <c r="T99" s="13">
        <v>0</v>
      </c>
      <c r="U99" s="13">
        <v>0</v>
      </c>
      <c r="V99" s="25">
        <f t="shared" si="3"/>
        <v>11393640</v>
      </c>
      <c r="W99" s="26">
        <f t="shared" si="2"/>
        <v>8.6330565602921931E-4</v>
      </c>
      <c r="X99" s="9"/>
    </row>
    <row r="100" spans="1:24">
      <c r="A100" s="10" t="s">
        <v>171</v>
      </c>
      <c r="B100" s="32" t="s">
        <v>56</v>
      </c>
      <c r="C100" s="13">
        <v>0</v>
      </c>
      <c r="D100" s="13">
        <v>0</v>
      </c>
      <c r="E100" s="13">
        <v>46286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34">
        <v>0</v>
      </c>
      <c r="O100" s="50">
        <v>0</v>
      </c>
      <c r="P100" s="13">
        <v>609497</v>
      </c>
      <c r="Q100" s="13">
        <v>460747</v>
      </c>
      <c r="R100" s="13">
        <v>521965</v>
      </c>
      <c r="S100" s="13">
        <v>613929</v>
      </c>
      <c r="T100" s="13">
        <v>491694</v>
      </c>
      <c r="U100" s="13">
        <v>683680</v>
      </c>
      <c r="V100" s="25">
        <f t="shared" si="3"/>
        <v>3427798</v>
      </c>
      <c r="W100" s="26">
        <f t="shared" si="2"/>
        <v>2.5972712856695896E-4</v>
      </c>
      <c r="X100" s="9"/>
    </row>
    <row r="101" spans="1:24">
      <c r="A101" s="10" t="s">
        <v>172</v>
      </c>
      <c r="B101" s="32" t="s">
        <v>51</v>
      </c>
      <c r="C101" s="13">
        <v>46675</v>
      </c>
      <c r="D101" s="13">
        <v>246862</v>
      </c>
      <c r="E101" s="13">
        <v>718819</v>
      </c>
      <c r="F101" s="13">
        <v>955605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11528</v>
      </c>
      <c r="N101" s="34">
        <v>0</v>
      </c>
      <c r="O101" s="50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25">
        <f t="shared" si="3"/>
        <v>1979489</v>
      </c>
      <c r="W101" s="26">
        <f t="shared" si="2"/>
        <v>1.4998754127281742E-4</v>
      </c>
      <c r="X101" s="9"/>
    </row>
    <row r="102" spans="1:24">
      <c r="A102" s="10" t="s">
        <v>173</v>
      </c>
      <c r="B102" s="32" t="s">
        <v>70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34">
        <v>0</v>
      </c>
      <c r="O102" s="50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5">
        <f t="shared" si="3"/>
        <v>0</v>
      </c>
      <c r="W102" s="26">
        <f t="shared" si="2"/>
        <v>0</v>
      </c>
      <c r="X102" s="9"/>
    </row>
    <row r="103" spans="1:24">
      <c r="A103" s="10" t="s">
        <v>174</v>
      </c>
      <c r="B103" s="32" t="s">
        <v>67</v>
      </c>
      <c r="C103" s="13">
        <v>4299501</v>
      </c>
      <c r="D103" s="13">
        <v>4819235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34">
        <v>0</v>
      </c>
      <c r="O103" s="50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5">
        <f t="shared" si="3"/>
        <v>9118736</v>
      </c>
      <c r="W103" s="26">
        <f t="shared" si="2"/>
        <v>6.9093427250968608E-4</v>
      </c>
      <c r="X103" s="9"/>
    </row>
    <row r="104" spans="1:24">
      <c r="A104" s="10" t="s">
        <v>175</v>
      </c>
      <c r="B104" s="32" t="s">
        <v>51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34">
        <v>0</v>
      </c>
      <c r="O104" s="50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5">
        <f t="shared" si="3"/>
        <v>0</v>
      </c>
      <c r="W104" s="26">
        <f t="shared" si="2"/>
        <v>0</v>
      </c>
      <c r="X104" s="9"/>
    </row>
    <row r="105" spans="1:24">
      <c r="A105" s="10" t="s">
        <v>176</v>
      </c>
      <c r="B105" s="32" t="s">
        <v>46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34">
        <v>0</v>
      </c>
      <c r="O105" s="50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5">
        <f t="shared" si="3"/>
        <v>0</v>
      </c>
      <c r="W105" s="26">
        <f t="shared" si="2"/>
        <v>0</v>
      </c>
      <c r="X105" s="9"/>
    </row>
    <row r="106" spans="1:24">
      <c r="A106" s="10" t="s">
        <v>617</v>
      </c>
      <c r="B106" s="32" t="s">
        <v>38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34">
        <v>0</v>
      </c>
      <c r="O106" s="50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5">
        <f t="shared" si="3"/>
        <v>0</v>
      </c>
      <c r="W106" s="26">
        <f t="shared" si="2"/>
        <v>0</v>
      </c>
      <c r="X106" s="9"/>
    </row>
    <row r="107" spans="1:24">
      <c r="A107" s="10" t="s">
        <v>177</v>
      </c>
      <c r="B107" s="32" t="s">
        <v>32</v>
      </c>
      <c r="C107" s="13">
        <v>57862</v>
      </c>
      <c r="D107" s="13">
        <v>52719</v>
      </c>
      <c r="E107" s="13">
        <v>87032</v>
      </c>
      <c r="F107" s="13">
        <v>56098</v>
      </c>
      <c r="G107" s="13">
        <v>55033</v>
      </c>
      <c r="H107" s="13">
        <v>63275</v>
      </c>
      <c r="I107" s="13">
        <v>57506</v>
      </c>
      <c r="J107" s="13">
        <v>56870</v>
      </c>
      <c r="K107" s="13">
        <v>54361</v>
      </c>
      <c r="L107" s="13">
        <v>59105</v>
      </c>
      <c r="M107" s="13">
        <v>0</v>
      </c>
      <c r="N107" s="34">
        <v>47550</v>
      </c>
      <c r="O107" s="50">
        <v>17000</v>
      </c>
      <c r="P107" s="13">
        <v>0</v>
      </c>
      <c r="Q107" s="13">
        <v>124943</v>
      </c>
      <c r="R107" s="13">
        <v>92043</v>
      </c>
      <c r="S107" s="13">
        <v>118352</v>
      </c>
      <c r="T107" s="13">
        <v>140395</v>
      </c>
      <c r="U107" s="13">
        <v>130449</v>
      </c>
      <c r="V107" s="25">
        <f t="shared" si="3"/>
        <v>1270593</v>
      </c>
      <c r="W107" s="26">
        <f t="shared" si="2"/>
        <v>9.6273896964546357E-5</v>
      </c>
      <c r="X107" s="9"/>
    </row>
    <row r="108" spans="1:24">
      <c r="A108" s="10" t="s">
        <v>178</v>
      </c>
      <c r="B108" s="32" t="s">
        <v>37</v>
      </c>
      <c r="C108" s="13">
        <v>0</v>
      </c>
      <c r="D108" s="13">
        <v>0</v>
      </c>
      <c r="E108" s="13">
        <v>0</v>
      </c>
      <c r="F108" s="13">
        <v>0</v>
      </c>
      <c r="G108" s="13">
        <v>2171367</v>
      </c>
      <c r="H108" s="13">
        <v>2229003</v>
      </c>
      <c r="I108" s="13">
        <v>2255547</v>
      </c>
      <c r="J108" s="13">
        <v>2311244</v>
      </c>
      <c r="K108" s="13">
        <v>1425177</v>
      </c>
      <c r="L108" s="13">
        <v>2366009</v>
      </c>
      <c r="M108" s="13">
        <v>2462827</v>
      </c>
      <c r="N108" s="34">
        <v>2664004</v>
      </c>
      <c r="O108" s="50">
        <v>2632722</v>
      </c>
      <c r="P108" s="13">
        <v>2545537</v>
      </c>
      <c r="Q108" s="13">
        <v>2568882</v>
      </c>
      <c r="R108" s="13">
        <v>2536809</v>
      </c>
      <c r="S108" s="13">
        <v>2195073</v>
      </c>
      <c r="T108" s="13">
        <v>2614160</v>
      </c>
      <c r="U108" s="13">
        <v>2668450</v>
      </c>
      <c r="V108" s="25">
        <f t="shared" si="3"/>
        <v>35646811</v>
      </c>
      <c r="W108" s="26">
        <f t="shared" si="2"/>
        <v>2.7009887582637852E-3</v>
      </c>
      <c r="X108" s="9"/>
    </row>
    <row r="109" spans="1:24">
      <c r="A109" s="10" t="s">
        <v>179</v>
      </c>
      <c r="B109" s="32" t="s">
        <v>15</v>
      </c>
      <c r="C109" s="13">
        <v>393727</v>
      </c>
      <c r="D109" s="13">
        <v>366786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34">
        <v>0</v>
      </c>
      <c r="O109" s="50">
        <v>0</v>
      </c>
      <c r="P109" s="13">
        <v>867573</v>
      </c>
      <c r="Q109" s="13">
        <v>783036</v>
      </c>
      <c r="R109" s="13">
        <v>619687</v>
      </c>
      <c r="S109" s="13">
        <v>861661</v>
      </c>
      <c r="T109" s="13">
        <v>865703</v>
      </c>
      <c r="U109" s="13">
        <v>945237</v>
      </c>
      <c r="V109" s="25">
        <f t="shared" si="3"/>
        <v>5703410</v>
      </c>
      <c r="W109" s="26">
        <f t="shared" si="2"/>
        <v>4.3215215784012925E-4</v>
      </c>
      <c r="X109" s="9"/>
    </row>
    <row r="110" spans="1:24">
      <c r="A110" s="10" t="s">
        <v>180</v>
      </c>
      <c r="B110" s="32" t="s">
        <v>479</v>
      </c>
      <c r="C110" s="13">
        <v>146569</v>
      </c>
      <c r="D110" s="13">
        <v>185765</v>
      </c>
      <c r="E110" s="13">
        <v>187815</v>
      </c>
      <c r="F110" s="13">
        <v>182008</v>
      </c>
      <c r="G110" s="13">
        <v>185147</v>
      </c>
      <c r="H110" s="13">
        <v>202446</v>
      </c>
      <c r="I110" s="13">
        <v>187649</v>
      </c>
      <c r="J110" s="13">
        <v>226512</v>
      </c>
      <c r="K110" s="13">
        <v>184865</v>
      </c>
      <c r="L110" s="13">
        <v>0</v>
      </c>
      <c r="M110" s="13">
        <v>168014</v>
      </c>
      <c r="N110" s="34">
        <v>181025</v>
      </c>
      <c r="O110" s="50">
        <v>193295</v>
      </c>
      <c r="P110" s="13">
        <v>207234</v>
      </c>
      <c r="Q110" s="13">
        <v>240659</v>
      </c>
      <c r="R110" s="13">
        <v>270414</v>
      </c>
      <c r="S110" s="13">
        <v>354724</v>
      </c>
      <c r="T110" s="13">
        <v>359203</v>
      </c>
      <c r="U110" s="13">
        <v>441193</v>
      </c>
      <c r="V110" s="25">
        <f t="shared" si="3"/>
        <v>4104537</v>
      </c>
      <c r="W110" s="26">
        <f t="shared" si="2"/>
        <v>3.1100421002253921E-4</v>
      </c>
      <c r="X110" s="9"/>
    </row>
    <row r="111" spans="1:24">
      <c r="A111" s="10" t="s">
        <v>181</v>
      </c>
      <c r="B111" s="32" t="s">
        <v>33</v>
      </c>
      <c r="C111" s="13">
        <v>410166</v>
      </c>
      <c r="D111" s="13">
        <v>532032</v>
      </c>
      <c r="E111" s="13">
        <v>451678</v>
      </c>
      <c r="F111" s="13">
        <v>472686</v>
      </c>
      <c r="G111" s="13">
        <v>475485</v>
      </c>
      <c r="H111" s="13">
        <v>568767</v>
      </c>
      <c r="I111" s="13">
        <v>514182</v>
      </c>
      <c r="J111" s="13">
        <v>529532</v>
      </c>
      <c r="K111" s="13">
        <v>530339</v>
      </c>
      <c r="L111" s="13">
        <v>534263</v>
      </c>
      <c r="M111" s="13">
        <v>593957</v>
      </c>
      <c r="N111" s="34">
        <v>499499</v>
      </c>
      <c r="O111" s="50">
        <v>525568</v>
      </c>
      <c r="P111" s="13">
        <v>599833</v>
      </c>
      <c r="Q111" s="13">
        <v>646063</v>
      </c>
      <c r="R111" s="13">
        <v>1030584</v>
      </c>
      <c r="S111" s="13">
        <v>746393</v>
      </c>
      <c r="T111" s="13">
        <v>879562</v>
      </c>
      <c r="U111" s="13">
        <v>1621914</v>
      </c>
      <c r="V111" s="25">
        <f t="shared" si="3"/>
        <v>12162503</v>
      </c>
      <c r="W111" s="26">
        <f t="shared" si="2"/>
        <v>9.2156305020804142E-4</v>
      </c>
      <c r="X111" s="9"/>
    </row>
    <row r="112" spans="1:24">
      <c r="A112" s="10" t="s">
        <v>182</v>
      </c>
      <c r="B112" s="32" t="s">
        <v>48</v>
      </c>
      <c r="C112" s="13">
        <v>3600418</v>
      </c>
      <c r="D112" s="13">
        <v>3435065</v>
      </c>
      <c r="E112" s="13">
        <v>3360970</v>
      </c>
      <c r="F112" s="13">
        <v>3960866</v>
      </c>
      <c r="G112" s="13">
        <v>3615331</v>
      </c>
      <c r="H112" s="13">
        <v>3761287</v>
      </c>
      <c r="I112" s="13">
        <v>3626528</v>
      </c>
      <c r="J112" s="13">
        <v>3777988</v>
      </c>
      <c r="K112" s="13">
        <v>4550326</v>
      </c>
      <c r="L112" s="13">
        <v>5689249</v>
      </c>
      <c r="M112" s="13">
        <v>2464115</v>
      </c>
      <c r="N112" s="34">
        <v>2443014</v>
      </c>
      <c r="O112" s="50">
        <v>4228893</v>
      </c>
      <c r="P112" s="13">
        <v>3804183</v>
      </c>
      <c r="Q112" s="13">
        <v>3574266</v>
      </c>
      <c r="R112" s="13">
        <v>3718193</v>
      </c>
      <c r="S112" s="13">
        <v>3271795</v>
      </c>
      <c r="T112" s="13">
        <v>7162916</v>
      </c>
      <c r="U112" s="13">
        <v>8828418</v>
      </c>
      <c r="V112" s="25">
        <f t="shared" si="3"/>
        <v>78873821</v>
      </c>
      <c r="W112" s="26">
        <f t="shared" si="2"/>
        <v>5.9763355505296125E-3</v>
      </c>
      <c r="X112" s="9"/>
    </row>
    <row r="113" spans="1:24">
      <c r="A113" s="10" t="s">
        <v>183</v>
      </c>
      <c r="B113" s="32" t="s">
        <v>480</v>
      </c>
      <c r="C113" s="13">
        <v>0</v>
      </c>
      <c r="D113" s="13">
        <v>0</v>
      </c>
      <c r="E113" s="13">
        <v>800226</v>
      </c>
      <c r="F113" s="13">
        <v>1171797</v>
      </c>
      <c r="G113" s="13">
        <v>1464171</v>
      </c>
      <c r="H113" s="13">
        <v>1541940</v>
      </c>
      <c r="I113" s="13">
        <v>1615835</v>
      </c>
      <c r="J113" s="13">
        <v>1341524</v>
      </c>
      <c r="K113" s="13">
        <v>1391455</v>
      </c>
      <c r="L113" s="13">
        <v>1445188</v>
      </c>
      <c r="M113" s="13">
        <v>1562622</v>
      </c>
      <c r="N113" s="34">
        <v>1643679</v>
      </c>
      <c r="O113" s="50">
        <v>1783150</v>
      </c>
      <c r="P113" s="13">
        <v>1936793</v>
      </c>
      <c r="Q113" s="13">
        <v>2015295</v>
      </c>
      <c r="R113" s="13">
        <v>0</v>
      </c>
      <c r="S113" s="13">
        <v>0</v>
      </c>
      <c r="T113" s="13">
        <v>0</v>
      </c>
      <c r="U113" s="13">
        <v>0</v>
      </c>
      <c r="V113" s="25">
        <f t="shared" si="3"/>
        <v>19713675</v>
      </c>
      <c r="W113" s="26">
        <f t="shared" si="2"/>
        <v>1.4937216840818055E-3</v>
      </c>
      <c r="X113" s="9"/>
    </row>
    <row r="114" spans="1:24">
      <c r="A114" s="10" t="s">
        <v>184</v>
      </c>
      <c r="B114" s="32" t="s">
        <v>46</v>
      </c>
      <c r="C114" s="13">
        <v>1293025</v>
      </c>
      <c r="D114" s="13">
        <v>1564335</v>
      </c>
      <c r="E114" s="13">
        <v>2080579</v>
      </c>
      <c r="F114" s="13">
        <v>2587830</v>
      </c>
      <c r="G114" s="13">
        <v>2373682</v>
      </c>
      <c r="H114" s="13">
        <v>1541582</v>
      </c>
      <c r="I114" s="13">
        <v>1563791</v>
      </c>
      <c r="J114" s="13">
        <v>1850277</v>
      </c>
      <c r="K114" s="13">
        <v>1516123</v>
      </c>
      <c r="L114" s="13">
        <v>1408501</v>
      </c>
      <c r="M114" s="13">
        <v>1424735</v>
      </c>
      <c r="N114" s="34">
        <v>1533965</v>
      </c>
      <c r="O114" s="50">
        <v>1705724</v>
      </c>
      <c r="P114" s="13">
        <v>1804899</v>
      </c>
      <c r="Q114" s="13">
        <v>2010027</v>
      </c>
      <c r="R114" s="13">
        <v>2192881</v>
      </c>
      <c r="S114" s="13">
        <v>1923600</v>
      </c>
      <c r="T114" s="13">
        <v>2138744</v>
      </c>
      <c r="U114" s="13">
        <v>2333800</v>
      </c>
      <c r="V114" s="25">
        <f t="shared" si="3"/>
        <v>34848100</v>
      </c>
      <c r="W114" s="26">
        <f t="shared" si="2"/>
        <v>2.6404697560983002E-3</v>
      </c>
      <c r="X114" s="9"/>
    </row>
    <row r="115" spans="1:24">
      <c r="A115" s="10" t="s">
        <v>185</v>
      </c>
      <c r="B115" s="32" t="s">
        <v>10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34">
        <v>0</v>
      </c>
      <c r="O115" s="50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5">
        <f t="shared" si="3"/>
        <v>0</v>
      </c>
      <c r="W115" s="26">
        <f t="shared" si="2"/>
        <v>0</v>
      </c>
      <c r="X115" s="9"/>
    </row>
    <row r="116" spans="1:24">
      <c r="A116" s="10" t="s">
        <v>186</v>
      </c>
      <c r="B116" s="32" t="s">
        <v>56</v>
      </c>
      <c r="C116" s="13">
        <v>284472</v>
      </c>
      <c r="D116" s="13">
        <v>273573</v>
      </c>
      <c r="E116" s="13">
        <v>277632</v>
      </c>
      <c r="F116" s="13">
        <v>0</v>
      </c>
      <c r="G116" s="13">
        <v>0</v>
      </c>
      <c r="H116" s="13">
        <v>0</v>
      </c>
      <c r="I116" s="13">
        <v>0</v>
      </c>
      <c r="J116" s="13">
        <v>460092</v>
      </c>
      <c r="K116" s="13">
        <v>505273</v>
      </c>
      <c r="L116" s="13">
        <v>696812</v>
      </c>
      <c r="M116" s="13">
        <v>593462</v>
      </c>
      <c r="N116" s="34">
        <v>463232</v>
      </c>
      <c r="O116" s="50">
        <v>519110</v>
      </c>
      <c r="P116" s="13">
        <v>665009</v>
      </c>
      <c r="Q116" s="13">
        <v>667455</v>
      </c>
      <c r="R116" s="13">
        <v>661614</v>
      </c>
      <c r="S116" s="13">
        <v>735424</v>
      </c>
      <c r="T116" s="13">
        <v>786559</v>
      </c>
      <c r="U116" s="13">
        <v>963720</v>
      </c>
      <c r="V116" s="25">
        <f t="shared" si="3"/>
        <v>8553439</v>
      </c>
      <c r="W116" s="26">
        <f t="shared" si="2"/>
        <v>6.4810124483491752E-4</v>
      </c>
      <c r="X116" s="9"/>
    </row>
    <row r="117" spans="1:24">
      <c r="A117" s="10" t="s">
        <v>187</v>
      </c>
      <c r="B117" s="32" t="s">
        <v>38</v>
      </c>
      <c r="C117" s="13">
        <v>3699925</v>
      </c>
      <c r="D117" s="13">
        <v>5606375</v>
      </c>
      <c r="E117" s="13">
        <v>6276093</v>
      </c>
      <c r="F117" s="13">
        <v>6609326</v>
      </c>
      <c r="G117" s="13">
        <v>5645443</v>
      </c>
      <c r="H117" s="13">
        <v>4603454</v>
      </c>
      <c r="I117" s="13">
        <v>4284300</v>
      </c>
      <c r="J117" s="13">
        <v>4626204</v>
      </c>
      <c r="K117" s="13">
        <v>4794877</v>
      </c>
      <c r="L117" s="13">
        <v>4396060</v>
      </c>
      <c r="M117" s="13">
        <v>4710982</v>
      </c>
      <c r="N117" s="34">
        <v>4629058</v>
      </c>
      <c r="O117" s="50">
        <v>5099244</v>
      </c>
      <c r="P117" s="13">
        <v>4722068</v>
      </c>
      <c r="Q117" s="13">
        <v>5365851</v>
      </c>
      <c r="R117" s="13">
        <v>5603049</v>
      </c>
      <c r="S117" s="13">
        <v>8976572</v>
      </c>
      <c r="T117" s="13">
        <v>8859503</v>
      </c>
      <c r="U117" s="13">
        <v>8912716</v>
      </c>
      <c r="V117" s="25">
        <f t="shared" si="3"/>
        <v>107421100</v>
      </c>
      <c r="W117" s="26">
        <f t="shared" si="2"/>
        <v>8.1393868164063785E-3</v>
      </c>
      <c r="X117" s="9"/>
    </row>
    <row r="118" spans="1:24">
      <c r="A118" s="10" t="s">
        <v>188</v>
      </c>
      <c r="B118" s="32" t="s">
        <v>38</v>
      </c>
      <c r="C118" s="13">
        <v>1710859</v>
      </c>
      <c r="D118" s="13">
        <v>2051613</v>
      </c>
      <c r="E118" s="13">
        <v>2212716</v>
      </c>
      <c r="F118" s="13">
        <v>2395892</v>
      </c>
      <c r="G118" s="13">
        <v>2530739</v>
      </c>
      <c r="H118" s="13">
        <v>2996951</v>
      </c>
      <c r="I118" s="13">
        <v>2881672</v>
      </c>
      <c r="J118" s="13">
        <v>2953672</v>
      </c>
      <c r="K118" s="13">
        <v>3115183</v>
      </c>
      <c r="L118" s="13">
        <v>3478470</v>
      </c>
      <c r="M118" s="13">
        <v>3244657</v>
      </c>
      <c r="N118" s="34">
        <v>3589382</v>
      </c>
      <c r="O118" s="50">
        <v>3074289</v>
      </c>
      <c r="P118" s="13">
        <v>3299086</v>
      </c>
      <c r="Q118" s="13">
        <v>3607887</v>
      </c>
      <c r="R118" s="13">
        <v>3618996</v>
      </c>
      <c r="S118" s="13">
        <v>3976377</v>
      </c>
      <c r="T118" s="13">
        <v>4708011</v>
      </c>
      <c r="U118" s="13">
        <v>9437456</v>
      </c>
      <c r="V118" s="25">
        <f t="shared" si="3"/>
        <v>64883908</v>
      </c>
      <c r="W118" s="26">
        <f t="shared" si="2"/>
        <v>4.9163081123924854E-3</v>
      </c>
      <c r="X118" s="9"/>
    </row>
    <row r="119" spans="1:24">
      <c r="A119" s="10" t="s">
        <v>189</v>
      </c>
      <c r="B119" s="32" t="s">
        <v>59</v>
      </c>
      <c r="C119" s="13">
        <v>12215286</v>
      </c>
      <c r="D119" s="13">
        <v>13292583</v>
      </c>
      <c r="E119" s="13">
        <v>13527213</v>
      </c>
      <c r="F119" s="13">
        <v>14998527</v>
      </c>
      <c r="G119" s="13">
        <v>16010927</v>
      </c>
      <c r="H119" s="13">
        <v>17353142</v>
      </c>
      <c r="I119" s="13">
        <v>14947580</v>
      </c>
      <c r="J119" s="13">
        <v>14887785</v>
      </c>
      <c r="K119" s="13">
        <v>14827741</v>
      </c>
      <c r="L119" s="13">
        <v>14794977</v>
      </c>
      <c r="M119" s="13">
        <v>14822474</v>
      </c>
      <c r="N119" s="34">
        <v>15522422</v>
      </c>
      <c r="O119" s="50">
        <v>16037470</v>
      </c>
      <c r="P119" s="13">
        <v>17892327</v>
      </c>
      <c r="Q119" s="13">
        <v>18822974</v>
      </c>
      <c r="R119" s="13">
        <v>17600689</v>
      </c>
      <c r="S119" s="13">
        <v>17423366</v>
      </c>
      <c r="T119" s="13">
        <v>20571848</v>
      </c>
      <c r="U119" s="13">
        <v>20942540</v>
      </c>
      <c r="V119" s="25">
        <f t="shared" si="3"/>
        <v>306491871</v>
      </c>
      <c r="W119" s="26">
        <f t="shared" si="2"/>
        <v>2.3223146050013681E-2</v>
      </c>
      <c r="X119" s="9"/>
    </row>
    <row r="120" spans="1:24">
      <c r="A120" s="10" t="s">
        <v>190</v>
      </c>
      <c r="B120" s="32" t="s">
        <v>49</v>
      </c>
      <c r="C120" s="13">
        <v>917160</v>
      </c>
      <c r="D120" s="13">
        <v>830895</v>
      </c>
      <c r="E120" s="13">
        <v>922098</v>
      </c>
      <c r="F120" s="13">
        <v>1087466</v>
      </c>
      <c r="G120" s="13">
        <v>1266497</v>
      </c>
      <c r="H120" s="13">
        <v>2062325</v>
      </c>
      <c r="I120" s="13">
        <v>1936877</v>
      </c>
      <c r="J120" s="13">
        <v>1274611</v>
      </c>
      <c r="K120" s="13">
        <v>1204529</v>
      </c>
      <c r="L120" s="13">
        <v>1125021</v>
      </c>
      <c r="M120" s="13">
        <v>1388155</v>
      </c>
      <c r="N120" s="34">
        <v>1574686</v>
      </c>
      <c r="O120" s="50">
        <v>1397496</v>
      </c>
      <c r="P120" s="13">
        <v>1191873</v>
      </c>
      <c r="Q120" s="13">
        <v>1864344</v>
      </c>
      <c r="R120" s="13">
        <v>1487970</v>
      </c>
      <c r="S120" s="13">
        <v>1288450</v>
      </c>
      <c r="T120" s="13">
        <v>1508801</v>
      </c>
      <c r="U120" s="13">
        <v>1464924</v>
      </c>
      <c r="V120" s="25">
        <f t="shared" si="3"/>
        <v>25794178</v>
      </c>
      <c r="W120" s="26">
        <f t="shared" si="2"/>
        <v>1.9544464947132312E-3</v>
      </c>
      <c r="X120" s="9"/>
    </row>
    <row r="121" spans="1:24">
      <c r="A121" s="10" t="s">
        <v>191</v>
      </c>
      <c r="B121" s="32" t="s">
        <v>16</v>
      </c>
      <c r="C121" s="13">
        <v>125072</v>
      </c>
      <c r="D121" s="13">
        <v>134251</v>
      </c>
      <c r="E121" s="13">
        <v>141855</v>
      </c>
      <c r="F121" s="13">
        <v>161317</v>
      </c>
      <c r="G121" s="13">
        <v>189959</v>
      </c>
      <c r="H121" s="13">
        <v>199691</v>
      </c>
      <c r="I121" s="13">
        <v>242565</v>
      </c>
      <c r="J121" s="13">
        <v>0</v>
      </c>
      <c r="K121" s="13">
        <v>168837</v>
      </c>
      <c r="L121" s="13">
        <v>182403</v>
      </c>
      <c r="M121" s="13">
        <v>209994</v>
      </c>
      <c r="N121" s="34">
        <v>255311</v>
      </c>
      <c r="O121" s="50">
        <v>163166</v>
      </c>
      <c r="P121" s="13">
        <v>171170</v>
      </c>
      <c r="Q121" s="13">
        <v>210938</v>
      </c>
      <c r="R121" s="13">
        <v>165239</v>
      </c>
      <c r="S121" s="13">
        <v>181156</v>
      </c>
      <c r="T121" s="13">
        <v>317870</v>
      </c>
      <c r="U121" s="13">
        <v>83529</v>
      </c>
      <c r="V121" s="25">
        <f t="shared" si="3"/>
        <v>3304323</v>
      </c>
      <c r="W121" s="26">
        <f t="shared" si="2"/>
        <v>2.5037132428683354E-4</v>
      </c>
      <c r="X121" s="9"/>
    </row>
    <row r="122" spans="1:24">
      <c r="A122" s="10" t="s">
        <v>192</v>
      </c>
      <c r="B122" s="32" t="s">
        <v>69</v>
      </c>
      <c r="C122" s="13">
        <v>1129142</v>
      </c>
      <c r="D122" s="13">
        <v>1313853</v>
      </c>
      <c r="E122" s="13">
        <v>1475293</v>
      </c>
      <c r="F122" s="13">
        <v>1541051</v>
      </c>
      <c r="G122" s="13">
        <v>1519693</v>
      </c>
      <c r="H122" s="13">
        <v>1457179</v>
      </c>
      <c r="I122" s="13">
        <v>1502889</v>
      </c>
      <c r="J122" s="13">
        <v>1489238</v>
      </c>
      <c r="K122" s="13">
        <v>1629955</v>
      </c>
      <c r="L122" s="13">
        <v>1551858</v>
      </c>
      <c r="M122" s="13">
        <v>1473640</v>
      </c>
      <c r="N122" s="34">
        <v>1616299</v>
      </c>
      <c r="O122" s="50">
        <v>2387207</v>
      </c>
      <c r="P122" s="13">
        <v>1905347</v>
      </c>
      <c r="Q122" s="13">
        <v>1886942</v>
      </c>
      <c r="R122" s="13">
        <v>3190996</v>
      </c>
      <c r="S122" s="13">
        <v>2076689</v>
      </c>
      <c r="T122" s="13">
        <v>2163819</v>
      </c>
      <c r="U122" s="13">
        <v>2755522</v>
      </c>
      <c r="V122" s="25">
        <f t="shared" si="3"/>
        <v>34066612</v>
      </c>
      <c r="W122" s="26">
        <f t="shared" si="2"/>
        <v>2.5812557550837904E-3</v>
      </c>
      <c r="X122" s="9"/>
    </row>
    <row r="123" spans="1:24">
      <c r="A123" s="10" t="s">
        <v>193</v>
      </c>
      <c r="B123" s="32" t="s">
        <v>56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286217</v>
      </c>
      <c r="L123" s="13">
        <v>0</v>
      </c>
      <c r="M123" s="13">
        <v>0</v>
      </c>
      <c r="N123" s="34">
        <v>0</v>
      </c>
      <c r="O123" s="50">
        <v>466151</v>
      </c>
      <c r="P123" s="13">
        <v>578982</v>
      </c>
      <c r="Q123" s="13">
        <v>586295</v>
      </c>
      <c r="R123" s="13">
        <v>783178</v>
      </c>
      <c r="S123" s="13">
        <v>768694</v>
      </c>
      <c r="T123" s="13">
        <v>710412</v>
      </c>
      <c r="U123" s="13">
        <v>779566</v>
      </c>
      <c r="V123" s="25">
        <f t="shared" si="3"/>
        <v>4959495</v>
      </c>
      <c r="W123" s="26">
        <f t="shared" si="2"/>
        <v>3.7578509453946529E-4</v>
      </c>
      <c r="X123" s="9"/>
    </row>
    <row r="124" spans="1:24">
      <c r="A124" s="10" t="s">
        <v>194</v>
      </c>
      <c r="B124" s="32" t="s">
        <v>37</v>
      </c>
      <c r="C124" s="13">
        <v>280670</v>
      </c>
      <c r="D124" s="13">
        <v>341457</v>
      </c>
      <c r="E124" s="13">
        <v>325603</v>
      </c>
      <c r="F124" s="13">
        <v>459317</v>
      </c>
      <c r="G124" s="13">
        <v>482437</v>
      </c>
      <c r="H124" s="13">
        <v>649113</v>
      </c>
      <c r="I124" s="13">
        <v>572667</v>
      </c>
      <c r="J124" s="13">
        <v>646743</v>
      </c>
      <c r="K124" s="13">
        <v>744457</v>
      </c>
      <c r="L124" s="13">
        <v>673008</v>
      </c>
      <c r="M124" s="13">
        <v>710615</v>
      </c>
      <c r="N124" s="34">
        <v>749077</v>
      </c>
      <c r="O124" s="50">
        <v>820795</v>
      </c>
      <c r="P124" s="13">
        <v>857613</v>
      </c>
      <c r="Q124" s="13">
        <v>969459</v>
      </c>
      <c r="R124" s="13">
        <v>1088208</v>
      </c>
      <c r="S124" s="13">
        <v>1813271</v>
      </c>
      <c r="T124" s="13">
        <v>1820392</v>
      </c>
      <c r="U124" s="13">
        <v>1857778</v>
      </c>
      <c r="V124" s="25">
        <f t="shared" si="3"/>
        <v>15862680</v>
      </c>
      <c r="W124" s="26">
        <f t="shared" si="2"/>
        <v>1.2019285639867133E-3</v>
      </c>
      <c r="X124" s="9"/>
    </row>
    <row r="125" spans="1:24">
      <c r="A125" s="10" t="s">
        <v>195</v>
      </c>
      <c r="B125" s="32" t="s">
        <v>5</v>
      </c>
      <c r="C125" s="13">
        <v>14435583</v>
      </c>
      <c r="D125" s="13">
        <v>18381894</v>
      </c>
      <c r="E125" s="13">
        <v>18953837</v>
      </c>
      <c r="F125" s="13">
        <v>21299775</v>
      </c>
      <c r="G125" s="13">
        <v>21440341</v>
      </c>
      <c r="H125" s="13">
        <v>22281361</v>
      </c>
      <c r="I125" s="13">
        <v>23119868</v>
      </c>
      <c r="J125" s="13">
        <v>24445246</v>
      </c>
      <c r="K125" s="13">
        <v>25315974</v>
      </c>
      <c r="L125" s="13">
        <v>25416310</v>
      </c>
      <c r="M125" s="13">
        <v>26014440</v>
      </c>
      <c r="N125" s="34">
        <v>28144032</v>
      </c>
      <c r="O125" s="50">
        <v>32619764</v>
      </c>
      <c r="P125" s="13">
        <v>31361404</v>
      </c>
      <c r="Q125" s="13">
        <v>35087378</v>
      </c>
      <c r="R125" s="13">
        <v>35232402</v>
      </c>
      <c r="S125" s="13">
        <v>32894784</v>
      </c>
      <c r="T125" s="13">
        <v>38695096</v>
      </c>
      <c r="U125" s="13">
        <v>39267843</v>
      </c>
      <c r="V125" s="25">
        <f t="shared" si="3"/>
        <v>514407332</v>
      </c>
      <c r="W125" s="26">
        <f t="shared" si="2"/>
        <v>3.8977074860931223E-2</v>
      </c>
      <c r="X125" s="9"/>
    </row>
    <row r="126" spans="1:24">
      <c r="A126" s="10" t="s">
        <v>196</v>
      </c>
      <c r="B126" s="32" t="s">
        <v>53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34">
        <v>0</v>
      </c>
      <c r="O126" s="50">
        <v>0</v>
      </c>
      <c r="P126" s="13">
        <v>0</v>
      </c>
      <c r="Q126" s="13">
        <v>329</v>
      </c>
      <c r="R126" s="13">
        <v>394</v>
      </c>
      <c r="S126" s="13">
        <v>359</v>
      </c>
      <c r="T126" s="13">
        <v>391</v>
      </c>
      <c r="U126" s="13">
        <v>0</v>
      </c>
      <c r="V126" s="25">
        <f t="shared" si="3"/>
        <v>1473</v>
      </c>
      <c r="W126" s="26">
        <f t="shared" si="2"/>
        <v>1.1161044506681272E-7</v>
      </c>
      <c r="X126" s="9"/>
    </row>
    <row r="127" spans="1:24">
      <c r="A127" s="10" t="s">
        <v>197</v>
      </c>
      <c r="B127" s="32" t="s">
        <v>6</v>
      </c>
      <c r="C127" s="13">
        <v>51246</v>
      </c>
      <c r="D127" s="13">
        <v>74994</v>
      </c>
      <c r="E127" s="13">
        <v>99551</v>
      </c>
      <c r="F127" s="13">
        <v>84065</v>
      </c>
      <c r="G127" s="13">
        <v>84150</v>
      </c>
      <c r="H127" s="13">
        <v>92665</v>
      </c>
      <c r="I127" s="13">
        <v>96068</v>
      </c>
      <c r="J127" s="13">
        <v>102539</v>
      </c>
      <c r="K127" s="13">
        <v>111790</v>
      </c>
      <c r="L127" s="13">
        <v>108909</v>
      </c>
      <c r="M127" s="13">
        <v>101375</v>
      </c>
      <c r="N127" s="34">
        <v>103821</v>
      </c>
      <c r="O127" s="50">
        <v>102789</v>
      </c>
      <c r="P127" s="13">
        <v>132683</v>
      </c>
      <c r="Q127" s="13">
        <v>132234</v>
      </c>
      <c r="R127" s="13">
        <v>133742</v>
      </c>
      <c r="S127" s="13">
        <v>187755</v>
      </c>
      <c r="T127" s="13">
        <v>151841</v>
      </c>
      <c r="U127" s="13">
        <v>178976</v>
      </c>
      <c r="V127" s="25">
        <f t="shared" si="3"/>
        <v>2131193</v>
      </c>
      <c r="W127" s="26">
        <f t="shared" si="2"/>
        <v>1.6148228055212207E-4</v>
      </c>
      <c r="X127" s="9"/>
    </row>
    <row r="128" spans="1:24">
      <c r="A128" s="10" t="s">
        <v>198</v>
      </c>
      <c r="B128" s="32" t="s">
        <v>46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34">
        <v>0</v>
      </c>
      <c r="O128" s="50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5">
        <f t="shared" si="3"/>
        <v>0</v>
      </c>
      <c r="W128" s="26">
        <f t="shared" si="2"/>
        <v>0</v>
      </c>
      <c r="X128" s="9"/>
    </row>
    <row r="129" spans="1:24">
      <c r="A129" s="10" t="s">
        <v>199</v>
      </c>
      <c r="B129" s="32" t="s">
        <v>53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34">
        <v>0</v>
      </c>
      <c r="O129" s="50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5">
        <f t="shared" si="3"/>
        <v>0</v>
      </c>
      <c r="W129" s="26">
        <f t="shared" si="2"/>
        <v>0</v>
      </c>
      <c r="X129" s="9"/>
    </row>
    <row r="130" spans="1:24">
      <c r="A130" s="10" t="s">
        <v>200</v>
      </c>
      <c r="B130" s="32" t="s">
        <v>34</v>
      </c>
      <c r="C130" s="13">
        <v>337400</v>
      </c>
      <c r="D130" s="13">
        <v>0</v>
      </c>
      <c r="E130" s="13">
        <v>0</v>
      </c>
      <c r="F130" s="13">
        <v>0</v>
      </c>
      <c r="G130" s="13">
        <v>459352</v>
      </c>
      <c r="H130" s="13">
        <v>461986</v>
      </c>
      <c r="I130" s="13">
        <v>435111</v>
      </c>
      <c r="J130" s="13">
        <v>519962</v>
      </c>
      <c r="K130" s="13">
        <v>496662</v>
      </c>
      <c r="L130" s="13">
        <v>530768</v>
      </c>
      <c r="M130" s="13">
        <v>591701</v>
      </c>
      <c r="N130" s="34">
        <v>589725</v>
      </c>
      <c r="O130" s="50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5">
        <f t="shared" si="3"/>
        <v>4422667</v>
      </c>
      <c r="W130" s="26">
        <f t="shared" si="2"/>
        <v>3.3510918686510894E-4</v>
      </c>
      <c r="X130" s="9"/>
    </row>
    <row r="131" spans="1:24">
      <c r="A131" s="10" t="s">
        <v>201</v>
      </c>
      <c r="B131" s="32" t="s">
        <v>34</v>
      </c>
      <c r="C131" s="13">
        <v>156464</v>
      </c>
      <c r="D131" s="13">
        <v>251074</v>
      </c>
      <c r="E131" s="13">
        <v>256764</v>
      </c>
      <c r="F131" s="13">
        <v>260778</v>
      </c>
      <c r="G131" s="13">
        <v>271534</v>
      </c>
      <c r="H131" s="13">
        <v>113484</v>
      </c>
      <c r="I131" s="13">
        <v>168780</v>
      </c>
      <c r="J131" s="13">
        <v>192531</v>
      </c>
      <c r="K131" s="13">
        <v>167726</v>
      </c>
      <c r="L131" s="13">
        <v>153487</v>
      </c>
      <c r="M131" s="13">
        <v>127615</v>
      </c>
      <c r="N131" s="34">
        <v>96787</v>
      </c>
      <c r="O131" s="50">
        <v>87427</v>
      </c>
      <c r="P131" s="13">
        <v>102103</v>
      </c>
      <c r="Q131" s="13">
        <v>137247</v>
      </c>
      <c r="R131" s="13">
        <v>128920</v>
      </c>
      <c r="S131" s="13">
        <v>558114</v>
      </c>
      <c r="T131" s="13">
        <v>139544</v>
      </c>
      <c r="U131" s="13">
        <v>244712</v>
      </c>
      <c r="V131" s="25">
        <f t="shared" si="3"/>
        <v>3615091</v>
      </c>
      <c r="W131" s="26">
        <f t="shared" si="2"/>
        <v>2.7391847621658456E-4</v>
      </c>
      <c r="X131" s="9"/>
    </row>
    <row r="132" spans="1:24">
      <c r="A132" s="10" t="s">
        <v>202</v>
      </c>
      <c r="B132" s="32" t="s">
        <v>9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34">
        <v>0</v>
      </c>
      <c r="O132" s="50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5">
        <f t="shared" si="3"/>
        <v>0</v>
      </c>
      <c r="W132" s="26">
        <f t="shared" ref="W132:W195" si="4">(V132/V$417)</f>
        <v>0</v>
      </c>
      <c r="X132" s="9"/>
    </row>
    <row r="133" spans="1:24">
      <c r="A133" s="10" t="s">
        <v>203</v>
      </c>
      <c r="B133" s="32" t="s">
        <v>14</v>
      </c>
      <c r="C133" s="13">
        <v>626973</v>
      </c>
      <c r="D133" s="13">
        <v>1032397</v>
      </c>
      <c r="E133" s="13">
        <v>1052980</v>
      </c>
      <c r="F133" s="13">
        <v>1188475</v>
      </c>
      <c r="G133" s="13">
        <v>1204740</v>
      </c>
      <c r="H133" s="13">
        <v>1217260</v>
      </c>
      <c r="I133" s="13">
        <v>1253997</v>
      </c>
      <c r="J133" s="13">
        <v>1320586</v>
      </c>
      <c r="K133" s="13">
        <v>1247358</v>
      </c>
      <c r="L133" s="13">
        <v>1249803</v>
      </c>
      <c r="M133" s="13">
        <v>1296234</v>
      </c>
      <c r="N133" s="34">
        <v>1371008</v>
      </c>
      <c r="O133" s="50">
        <v>1557536</v>
      </c>
      <c r="P133" s="13">
        <v>1700159</v>
      </c>
      <c r="Q133" s="13">
        <v>1924707</v>
      </c>
      <c r="R133" s="13">
        <v>1885214</v>
      </c>
      <c r="S133" s="13">
        <v>2001672</v>
      </c>
      <c r="T133" s="13">
        <v>2207691</v>
      </c>
      <c r="U133" s="13">
        <v>2894939</v>
      </c>
      <c r="V133" s="25">
        <f t="shared" ref="V133:V196" si="5">SUM(C133:U133)</f>
        <v>28233729</v>
      </c>
      <c r="W133" s="26">
        <f t="shared" si="4"/>
        <v>2.1392933194743905E-3</v>
      </c>
      <c r="X133" s="9"/>
    </row>
    <row r="134" spans="1:24">
      <c r="A134" s="10" t="s">
        <v>204</v>
      </c>
      <c r="B134" s="32" t="s">
        <v>53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34">
        <v>0</v>
      </c>
      <c r="O134" s="50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5">
        <f t="shared" si="5"/>
        <v>0</v>
      </c>
      <c r="W134" s="26">
        <f t="shared" si="4"/>
        <v>0</v>
      </c>
      <c r="X134" s="9"/>
    </row>
    <row r="135" spans="1:24">
      <c r="A135" s="10" t="s">
        <v>205</v>
      </c>
      <c r="B135" s="32" t="s">
        <v>22</v>
      </c>
      <c r="C135" s="13">
        <v>102792</v>
      </c>
      <c r="D135" s="13">
        <v>100503</v>
      </c>
      <c r="E135" s="13">
        <v>98245</v>
      </c>
      <c r="F135" s="13">
        <v>88371</v>
      </c>
      <c r="G135" s="13">
        <v>100286</v>
      </c>
      <c r="H135" s="13">
        <v>94234</v>
      </c>
      <c r="I135" s="13">
        <v>114561</v>
      </c>
      <c r="J135" s="13">
        <v>121804</v>
      </c>
      <c r="K135" s="13">
        <v>127876</v>
      </c>
      <c r="L135" s="13">
        <v>130418</v>
      </c>
      <c r="M135" s="13">
        <v>115258</v>
      </c>
      <c r="N135" s="34">
        <v>117180</v>
      </c>
      <c r="O135" s="50">
        <v>134950</v>
      </c>
      <c r="P135" s="13">
        <v>153712</v>
      </c>
      <c r="Q135" s="13">
        <v>192129</v>
      </c>
      <c r="R135" s="13">
        <v>145720</v>
      </c>
      <c r="S135" s="13">
        <v>132557</v>
      </c>
      <c r="T135" s="13">
        <v>157466</v>
      </c>
      <c r="U135" s="13">
        <v>167748</v>
      </c>
      <c r="V135" s="25">
        <f t="shared" si="5"/>
        <v>2395810</v>
      </c>
      <c r="W135" s="26">
        <f t="shared" si="4"/>
        <v>1.8153253251562836E-4</v>
      </c>
      <c r="X135" s="9"/>
    </row>
    <row r="136" spans="1:24">
      <c r="A136" s="10" t="s">
        <v>206</v>
      </c>
      <c r="B136" s="32" t="s">
        <v>42</v>
      </c>
      <c r="C136" s="13">
        <v>174106</v>
      </c>
      <c r="D136" s="13">
        <v>244993</v>
      </c>
      <c r="E136" s="13">
        <v>207481</v>
      </c>
      <c r="F136" s="13">
        <v>224207</v>
      </c>
      <c r="G136" s="13">
        <v>241743</v>
      </c>
      <c r="H136" s="13">
        <v>197540</v>
      </c>
      <c r="I136" s="13">
        <v>208381</v>
      </c>
      <c r="J136" s="13">
        <v>209003</v>
      </c>
      <c r="K136" s="13">
        <v>220691</v>
      </c>
      <c r="L136" s="13">
        <v>262356</v>
      </c>
      <c r="M136" s="13">
        <v>226837</v>
      </c>
      <c r="N136" s="34">
        <v>252725</v>
      </c>
      <c r="O136" s="50">
        <v>225950</v>
      </c>
      <c r="P136" s="13">
        <v>276423</v>
      </c>
      <c r="Q136" s="13">
        <v>238681</v>
      </c>
      <c r="R136" s="13">
        <v>472976</v>
      </c>
      <c r="S136" s="13">
        <v>481154</v>
      </c>
      <c r="T136" s="13">
        <v>566057</v>
      </c>
      <c r="U136" s="13">
        <v>284491</v>
      </c>
      <c r="V136" s="25">
        <f t="shared" si="5"/>
        <v>5215795</v>
      </c>
      <c r="W136" s="26">
        <f t="shared" si="4"/>
        <v>3.9520516043941374E-4</v>
      </c>
      <c r="X136" s="9"/>
    </row>
    <row r="137" spans="1:24">
      <c r="A137" s="10" t="s">
        <v>207</v>
      </c>
      <c r="B137" s="32" t="s">
        <v>34</v>
      </c>
      <c r="C137" s="13">
        <v>95711</v>
      </c>
      <c r="D137" s="13">
        <v>111055</v>
      </c>
      <c r="E137" s="13">
        <v>106706</v>
      </c>
      <c r="F137" s="13">
        <v>113827</v>
      </c>
      <c r="G137" s="13">
        <v>149083</v>
      </c>
      <c r="H137" s="13">
        <v>148438</v>
      </c>
      <c r="I137" s="13">
        <v>150797</v>
      </c>
      <c r="J137" s="13">
        <v>159477</v>
      </c>
      <c r="K137" s="13">
        <v>141114</v>
      </c>
      <c r="L137" s="13">
        <v>180954</v>
      </c>
      <c r="M137" s="13">
        <v>183037</v>
      </c>
      <c r="N137" s="34">
        <v>186201</v>
      </c>
      <c r="O137" s="50">
        <v>202820</v>
      </c>
      <c r="P137" s="13">
        <v>173245</v>
      </c>
      <c r="Q137" s="13">
        <v>131899</v>
      </c>
      <c r="R137" s="13">
        <v>0</v>
      </c>
      <c r="S137" s="13">
        <v>0</v>
      </c>
      <c r="T137" s="13">
        <v>0</v>
      </c>
      <c r="U137" s="13">
        <v>0</v>
      </c>
      <c r="V137" s="25">
        <f t="shared" si="5"/>
        <v>2234364</v>
      </c>
      <c r="W137" s="26">
        <f t="shared" si="4"/>
        <v>1.6929963372794564E-4</v>
      </c>
      <c r="X137" s="9"/>
    </row>
    <row r="138" spans="1:24">
      <c r="A138" s="10" t="s">
        <v>208</v>
      </c>
      <c r="B138" s="32" t="s">
        <v>22</v>
      </c>
      <c r="C138" s="13">
        <v>0</v>
      </c>
      <c r="D138" s="13">
        <v>0</v>
      </c>
      <c r="E138" s="13">
        <v>0</v>
      </c>
      <c r="F138" s="34">
        <v>538269</v>
      </c>
      <c r="G138" s="13">
        <v>241150</v>
      </c>
      <c r="H138" s="13">
        <v>276508</v>
      </c>
      <c r="I138" s="13">
        <v>469525</v>
      </c>
      <c r="J138" s="13">
        <v>149212</v>
      </c>
      <c r="K138" s="13">
        <v>191095</v>
      </c>
      <c r="L138" s="13">
        <v>180475</v>
      </c>
      <c r="M138" s="13">
        <v>460276</v>
      </c>
      <c r="N138" s="34">
        <v>970648</v>
      </c>
      <c r="O138" s="50">
        <v>731862</v>
      </c>
      <c r="P138" s="13">
        <v>508464</v>
      </c>
      <c r="Q138" s="13">
        <v>653407</v>
      </c>
      <c r="R138" s="13">
        <v>768410</v>
      </c>
      <c r="S138" s="13">
        <v>-358376</v>
      </c>
      <c r="T138" s="13">
        <v>540903</v>
      </c>
      <c r="U138" s="13">
        <v>0</v>
      </c>
      <c r="V138" s="25">
        <f t="shared" si="5"/>
        <v>6321828</v>
      </c>
      <c r="W138" s="26">
        <f t="shared" si="4"/>
        <v>4.7901020822528075E-4</v>
      </c>
      <c r="X138" s="9"/>
    </row>
    <row r="139" spans="1:24">
      <c r="A139" s="10" t="s">
        <v>209</v>
      </c>
      <c r="B139" s="32" t="s">
        <v>37</v>
      </c>
      <c r="C139" s="13">
        <v>0</v>
      </c>
      <c r="D139" s="13">
        <v>0</v>
      </c>
      <c r="E139" s="13">
        <v>0</v>
      </c>
      <c r="F139" s="13">
        <v>1616012</v>
      </c>
      <c r="G139" s="13">
        <v>0</v>
      </c>
      <c r="H139" s="13">
        <v>0</v>
      </c>
      <c r="I139" s="13">
        <v>1794144</v>
      </c>
      <c r="J139" s="13">
        <v>0</v>
      </c>
      <c r="K139" s="13">
        <v>1595317</v>
      </c>
      <c r="L139" s="13">
        <v>1799001</v>
      </c>
      <c r="M139" s="13">
        <v>1846589</v>
      </c>
      <c r="N139" s="34">
        <v>2094950</v>
      </c>
      <c r="O139" s="50">
        <v>2245394</v>
      </c>
      <c r="P139" s="13">
        <v>2580587</v>
      </c>
      <c r="Q139" s="13">
        <v>3093986</v>
      </c>
      <c r="R139" s="13">
        <v>5372430</v>
      </c>
      <c r="S139" s="13">
        <v>0</v>
      </c>
      <c r="T139" s="13">
        <v>0</v>
      </c>
      <c r="U139" s="13">
        <v>162529</v>
      </c>
      <c r="V139" s="25">
        <f t="shared" si="5"/>
        <v>24200939</v>
      </c>
      <c r="W139" s="26">
        <f t="shared" si="4"/>
        <v>1.8337254397995828E-3</v>
      </c>
      <c r="X139" s="9"/>
    </row>
    <row r="140" spans="1:24">
      <c r="A140" s="10" t="s">
        <v>210</v>
      </c>
      <c r="B140" s="32" t="s">
        <v>60</v>
      </c>
      <c r="C140" s="13">
        <v>3355488</v>
      </c>
      <c r="D140" s="13">
        <v>3299085</v>
      </c>
      <c r="E140" s="13">
        <v>3557034</v>
      </c>
      <c r="F140" s="13">
        <v>3709969</v>
      </c>
      <c r="G140" s="13">
        <v>3487910</v>
      </c>
      <c r="H140" s="13">
        <v>3196500</v>
      </c>
      <c r="I140" s="13">
        <v>3214207</v>
      </c>
      <c r="J140" s="13">
        <v>3169096</v>
      </c>
      <c r="K140" s="13">
        <v>1781976</v>
      </c>
      <c r="L140" s="13">
        <v>1947755</v>
      </c>
      <c r="M140" s="13">
        <v>2936172</v>
      </c>
      <c r="N140" s="34">
        <v>2187974</v>
      </c>
      <c r="O140" s="50">
        <v>2210310</v>
      </c>
      <c r="P140" s="13">
        <v>2128291</v>
      </c>
      <c r="Q140" s="13">
        <v>2295977</v>
      </c>
      <c r="R140" s="13">
        <v>2513018</v>
      </c>
      <c r="S140" s="13">
        <v>2476116</v>
      </c>
      <c r="T140" s="13">
        <v>3976914</v>
      </c>
      <c r="U140" s="13">
        <v>4509038</v>
      </c>
      <c r="V140" s="25">
        <f t="shared" si="5"/>
        <v>55952830</v>
      </c>
      <c r="W140" s="26">
        <f t="shared" si="4"/>
        <v>4.2395928438884664E-3</v>
      </c>
      <c r="X140" s="9"/>
    </row>
    <row r="141" spans="1:24">
      <c r="A141" s="10" t="s">
        <v>211</v>
      </c>
      <c r="B141" s="32" t="s">
        <v>53</v>
      </c>
      <c r="C141" s="13">
        <v>698939</v>
      </c>
      <c r="D141" s="13">
        <v>820317</v>
      </c>
      <c r="E141" s="13">
        <v>716521</v>
      </c>
      <c r="F141" s="13">
        <v>777693</v>
      </c>
      <c r="G141" s="13">
        <v>886867</v>
      </c>
      <c r="H141" s="13">
        <v>906552</v>
      </c>
      <c r="I141" s="13">
        <v>918751</v>
      </c>
      <c r="J141" s="13">
        <v>892168</v>
      </c>
      <c r="K141" s="13">
        <v>733796</v>
      </c>
      <c r="L141" s="13">
        <v>775984</v>
      </c>
      <c r="M141" s="13">
        <v>872361</v>
      </c>
      <c r="N141" s="34">
        <v>901751</v>
      </c>
      <c r="O141" s="50">
        <v>954596</v>
      </c>
      <c r="P141" s="13">
        <v>931513</v>
      </c>
      <c r="Q141" s="13">
        <v>949769</v>
      </c>
      <c r="R141" s="13">
        <v>810892</v>
      </c>
      <c r="S141" s="13">
        <v>1022819</v>
      </c>
      <c r="T141" s="13">
        <v>1202635</v>
      </c>
      <c r="U141" s="13">
        <v>981343</v>
      </c>
      <c r="V141" s="25">
        <f t="shared" si="5"/>
        <v>16755267</v>
      </c>
      <c r="W141" s="26">
        <f t="shared" si="4"/>
        <v>1.2695606293844398E-3</v>
      </c>
      <c r="X141" s="9"/>
    </row>
    <row r="142" spans="1:24">
      <c r="A142" s="10" t="s">
        <v>212</v>
      </c>
      <c r="B142" s="32" t="s">
        <v>55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34">
        <v>0</v>
      </c>
      <c r="O142" s="50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5">
        <f t="shared" si="5"/>
        <v>0</v>
      </c>
      <c r="W142" s="26">
        <f t="shared" si="4"/>
        <v>0</v>
      </c>
      <c r="X142" s="9"/>
    </row>
    <row r="143" spans="1:24">
      <c r="A143" s="10" t="s">
        <v>213</v>
      </c>
      <c r="B143" s="32" t="s">
        <v>56</v>
      </c>
      <c r="C143" s="13">
        <v>677999</v>
      </c>
      <c r="D143" s="13">
        <v>680347</v>
      </c>
      <c r="E143" s="13">
        <v>910511</v>
      </c>
      <c r="F143" s="13">
        <v>1003087</v>
      </c>
      <c r="G143" s="13">
        <v>1139470</v>
      </c>
      <c r="H143" s="13">
        <v>1220101</v>
      </c>
      <c r="I143" s="13">
        <v>1259884</v>
      </c>
      <c r="J143" s="13">
        <v>2841536</v>
      </c>
      <c r="K143" s="13">
        <v>1982750</v>
      </c>
      <c r="L143" s="13">
        <v>1850223</v>
      </c>
      <c r="M143" s="13">
        <v>1790346</v>
      </c>
      <c r="N143" s="34">
        <v>1108397</v>
      </c>
      <c r="O143" s="50">
        <v>1190896</v>
      </c>
      <c r="P143" s="13">
        <v>1227362</v>
      </c>
      <c r="Q143" s="13">
        <v>1323110</v>
      </c>
      <c r="R143" s="13">
        <v>1576704</v>
      </c>
      <c r="S143" s="13">
        <v>1710775</v>
      </c>
      <c r="T143" s="13">
        <v>0</v>
      </c>
      <c r="U143" s="13">
        <v>5764415</v>
      </c>
      <c r="V143" s="25">
        <f t="shared" si="5"/>
        <v>29257913</v>
      </c>
      <c r="W143" s="26">
        <f t="shared" si="4"/>
        <v>2.2168965999022987E-3</v>
      </c>
      <c r="X143" s="9"/>
    </row>
    <row r="144" spans="1:24">
      <c r="A144" s="10" t="s">
        <v>214</v>
      </c>
      <c r="B144" s="32" t="s">
        <v>10</v>
      </c>
      <c r="C144" s="13">
        <v>5812062</v>
      </c>
      <c r="D144" s="13">
        <v>5289309</v>
      </c>
      <c r="E144" s="13">
        <v>6345274</v>
      </c>
      <c r="F144" s="13">
        <v>7824521</v>
      </c>
      <c r="G144" s="13">
        <v>8346595</v>
      </c>
      <c r="H144" s="13">
        <v>7793144</v>
      </c>
      <c r="I144" s="13">
        <v>8214711</v>
      </c>
      <c r="J144" s="13">
        <v>8394335</v>
      </c>
      <c r="K144" s="13">
        <v>9222073</v>
      </c>
      <c r="L144" s="13">
        <v>9966047</v>
      </c>
      <c r="M144" s="13">
        <v>11964207</v>
      </c>
      <c r="N144" s="34">
        <v>10990606</v>
      </c>
      <c r="O144" s="50">
        <v>10697654</v>
      </c>
      <c r="P144" s="13">
        <v>9092125</v>
      </c>
      <c r="Q144" s="13">
        <v>9881894</v>
      </c>
      <c r="R144" s="13">
        <v>8798042</v>
      </c>
      <c r="S144" s="13">
        <v>10584654</v>
      </c>
      <c r="T144" s="13">
        <v>14217105</v>
      </c>
      <c r="U144" s="13">
        <v>15263825</v>
      </c>
      <c r="V144" s="25">
        <f t="shared" si="5"/>
        <v>178698183</v>
      </c>
      <c r="W144" s="26">
        <f t="shared" si="4"/>
        <v>1.3540111159036488E-2</v>
      </c>
      <c r="X144" s="9"/>
    </row>
    <row r="145" spans="1:24">
      <c r="A145" s="10" t="s">
        <v>215</v>
      </c>
      <c r="B145" s="32" t="s">
        <v>8</v>
      </c>
      <c r="C145" s="13">
        <v>72936</v>
      </c>
      <c r="D145" s="13">
        <v>90251</v>
      </c>
      <c r="E145" s="13">
        <v>79482</v>
      </c>
      <c r="F145" s="13">
        <v>103528</v>
      </c>
      <c r="G145" s="13">
        <v>106162</v>
      </c>
      <c r="H145" s="13">
        <v>106711</v>
      </c>
      <c r="I145" s="13">
        <v>94967</v>
      </c>
      <c r="J145" s="13">
        <v>98465</v>
      </c>
      <c r="K145" s="13">
        <v>0</v>
      </c>
      <c r="L145" s="13">
        <v>0</v>
      </c>
      <c r="M145" s="13">
        <v>80291</v>
      </c>
      <c r="N145" s="34">
        <v>92777</v>
      </c>
      <c r="O145" s="50">
        <v>77185</v>
      </c>
      <c r="P145" s="13">
        <v>112262</v>
      </c>
      <c r="Q145" s="13">
        <v>119679</v>
      </c>
      <c r="R145" s="13">
        <v>164340</v>
      </c>
      <c r="S145" s="13">
        <v>163649</v>
      </c>
      <c r="T145" s="13">
        <v>165068</v>
      </c>
      <c r="U145" s="13">
        <v>185171</v>
      </c>
      <c r="V145" s="25">
        <f t="shared" si="5"/>
        <v>1912924</v>
      </c>
      <c r="W145" s="26">
        <f t="shared" si="4"/>
        <v>1.4494385541003913E-4</v>
      </c>
      <c r="X145" s="9"/>
    </row>
    <row r="146" spans="1:24">
      <c r="A146" s="10" t="s">
        <v>216</v>
      </c>
      <c r="B146" s="32" t="s">
        <v>58</v>
      </c>
      <c r="C146" s="13">
        <v>418743</v>
      </c>
      <c r="D146" s="13">
        <v>651472</v>
      </c>
      <c r="E146" s="13">
        <v>761611</v>
      </c>
      <c r="F146" s="13">
        <v>771180</v>
      </c>
      <c r="G146" s="13">
        <v>684364</v>
      </c>
      <c r="H146" s="13">
        <v>682816</v>
      </c>
      <c r="I146" s="13">
        <v>694063</v>
      </c>
      <c r="J146" s="13">
        <v>669463</v>
      </c>
      <c r="K146" s="13">
        <v>702092</v>
      </c>
      <c r="L146" s="13">
        <v>685513</v>
      </c>
      <c r="M146" s="13">
        <v>749442</v>
      </c>
      <c r="N146" s="34">
        <v>675423</v>
      </c>
      <c r="O146" s="50">
        <v>704004</v>
      </c>
      <c r="P146" s="13">
        <v>358441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5">
        <f t="shared" si="5"/>
        <v>9208627</v>
      </c>
      <c r="W146" s="26">
        <f t="shared" si="4"/>
        <v>6.9774538895062349E-4</v>
      </c>
      <c r="X146" s="9"/>
    </row>
    <row r="147" spans="1:24">
      <c r="A147" s="10" t="s">
        <v>217</v>
      </c>
      <c r="B147" s="32" t="s">
        <v>22</v>
      </c>
      <c r="C147" s="13">
        <v>378639</v>
      </c>
      <c r="D147" s="13">
        <v>504507</v>
      </c>
      <c r="E147" s="13">
        <v>384192</v>
      </c>
      <c r="F147" s="13">
        <v>452088</v>
      </c>
      <c r="G147" s="13">
        <v>404439</v>
      </c>
      <c r="H147" s="13">
        <v>407301</v>
      </c>
      <c r="I147" s="13">
        <v>483060</v>
      </c>
      <c r="J147" s="13">
        <v>416371</v>
      </c>
      <c r="K147" s="13">
        <v>517917</v>
      </c>
      <c r="L147" s="13">
        <v>476150</v>
      </c>
      <c r="M147" s="13">
        <v>501989</v>
      </c>
      <c r="N147" s="34">
        <v>489705</v>
      </c>
      <c r="O147" s="50">
        <v>511506</v>
      </c>
      <c r="P147" s="13">
        <v>515888</v>
      </c>
      <c r="Q147" s="13">
        <v>625537</v>
      </c>
      <c r="R147" s="13">
        <v>552760</v>
      </c>
      <c r="S147" s="13">
        <v>455513</v>
      </c>
      <c r="T147" s="13">
        <v>575693</v>
      </c>
      <c r="U147" s="13">
        <v>652229</v>
      </c>
      <c r="V147" s="25">
        <f t="shared" si="5"/>
        <v>9305484</v>
      </c>
      <c r="W147" s="26">
        <f t="shared" si="4"/>
        <v>7.0508432505234542E-4</v>
      </c>
      <c r="X147" s="9"/>
    </row>
    <row r="148" spans="1:24">
      <c r="A148" s="10" t="s">
        <v>218</v>
      </c>
      <c r="B148" s="32" t="s">
        <v>53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34">
        <v>0</v>
      </c>
      <c r="O148" s="50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5">
        <f t="shared" si="5"/>
        <v>0</v>
      </c>
      <c r="W148" s="26">
        <f t="shared" si="4"/>
        <v>0</v>
      </c>
      <c r="X148" s="9"/>
    </row>
    <row r="149" spans="1:24">
      <c r="A149" s="10" t="s">
        <v>219</v>
      </c>
      <c r="B149" s="32" t="s">
        <v>5</v>
      </c>
      <c r="C149" s="13">
        <v>139947</v>
      </c>
      <c r="D149" s="13">
        <v>154683</v>
      </c>
      <c r="E149" s="13">
        <v>161054</v>
      </c>
      <c r="F149" s="13">
        <v>184444</v>
      </c>
      <c r="G149" s="13">
        <v>290205</v>
      </c>
      <c r="H149" s="13">
        <v>315661</v>
      </c>
      <c r="I149" s="13">
        <v>232838</v>
      </c>
      <c r="J149" s="13">
        <v>190774</v>
      </c>
      <c r="K149" s="13">
        <v>210521</v>
      </c>
      <c r="L149" s="13">
        <v>220830</v>
      </c>
      <c r="M149" s="13">
        <v>309665</v>
      </c>
      <c r="N149" s="34">
        <v>806143</v>
      </c>
      <c r="O149" s="50">
        <v>2126655</v>
      </c>
      <c r="P149" s="13">
        <v>626647</v>
      </c>
      <c r="Q149" s="13">
        <v>264834</v>
      </c>
      <c r="R149" s="13">
        <v>945359</v>
      </c>
      <c r="S149" s="13">
        <v>1476308</v>
      </c>
      <c r="T149" s="13">
        <v>276376</v>
      </c>
      <c r="U149" s="13">
        <v>272457</v>
      </c>
      <c r="V149" s="25">
        <f t="shared" si="5"/>
        <v>9205401</v>
      </c>
      <c r="W149" s="26">
        <f t="shared" si="4"/>
        <v>6.9750095222571818E-4</v>
      </c>
      <c r="X149" s="9"/>
    </row>
    <row r="150" spans="1:24">
      <c r="A150" s="10" t="s">
        <v>220</v>
      </c>
      <c r="B150" s="32" t="s">
        <v>46</v>
      </c>
      <c r="C150" s="13">
        <v>8434407</v>
      </c>
      <c r="D150" s="13">
        <v>10642338</v>
      </c>
      <c r="E150" s="13">
        <v>10426180</v>
      </c>
      <c r="F150" s="13">
        <v>10903020</v>
      </c>
      <c r="G150" s="13">
        <v>13024634</v>
      </c>
      <c r="H150" s="13">
        <v>17250496</v>
      </c>
      <c r="I150" s="13">
        <v>16619424</v>
      </c>
      <c r="J150" s="13">
        <v>16006884</v>
      </c>
      <c r="K150" s="13">
        <v>11012546</v>
      </c>
      <c r="L150" s="13">
        <v>0</v>
      </c>
      <c r="M150" s="13">
        <v>0</v>
      </c>
      <c r="N150" s="34">
        <v>0</v>
      </c>
      <c r="O150" s="50">
        <v>16272215</v>
      </c>
      <c r="P150" s="13">
        <v>2044555</v>
      </c>
      <c r="Q150" s="13">
        <v>15351177</v>
      </c>
      <c r="R150" s="13">
        <v>19673945</v>
      </c>
      <c r="S150" s="13">
        <v>18137945</v>
      </c>
      <c r="T150" s="13">
        <v>15923823</v>
      </c>
      <c r="U150" s="13">
        <v>0</v>
      </c>
      <c r="V150" s="25">
        <f t="shared" si="5"/>
        <v>201723589</v>
      </c>
      <c r="W150" s="26">
        <f t="shared" si="4"/>
        <v>1.5284765477776515E-2</v>
      </c>
      <c r="X150" s="9"/>
    </row>
    <row r="151" spans="1:24">
      <c r="A151" s="10" t="s">
        <v>221</v>
      </c>
      <c r="B151" s="32" t="s">
        <v>46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34">
        <v>0</v>
      </c>
      <c r="O151" s="50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25">
        <f t="shared" si="5"/>
        <v>0</v>
      </c>
      <c r="W151" s="26">
        <f t="shared" si="4"/>
        <v>0</v>
      </c>
      <c r="X151" s="9"/>
    </row>
    <row r="152" spans="1:24">
      <c r="A152" s="10" t="s">
        <v>222</v>
      </c>
      <c r="B152" s="32" t="s">
        <v>5</v>
      </c>
      <c r="C152" s="13">
        <v>487231</v>
      </c>
      <c r="D152" s="13">
        <v>453627</v>
      </c>
      <c r="E152" s="13">
        <v>444475</v>
      </c>
      <c r="F152" s="13">
        <v>470540</v>
      </c>
      <c r="G152" s="13">
        <v>479030</v>
      </c>
      <c r="H152" s="13">
        <v>467925</v>
      </c>
      <c r="I152" s="13">
        <v>393951</v>
      </c>
      <c r="J152" s="13">
        <v>288504</v>
      </c>
      <c r="K152" s="13">
        <v>300949</v>
      </c>
      <c r="L152" s="13">
        <v>300949</v>
      </c>
      <c r="M152" s="13">
        <v>367344</v>
      </c>
      <c r="N152" s="34">
        <v>325600</v>
      </c>
      <c r="O152" s="50">
        <v>458223</v>
      </c>
      <c r="P152" s="13">
        <v>418925</v>
      </c>
      <c r="Q152" s="13">
        <v>550935</v>
      </c>
      <c r="R152" s="13">
        <v>622189</v>
      </c>
      <c r="S152" s="13">
        <v>694983</v>
      </c>
      <c r="T152" s="13">
        <v>928422</v>
      </c>
      <c r="U152" s="13">
        <v>1809438</v>
      </c>
      <c r="V152" s="25">
        <f t="shared" si="5"/>
        <v>10263240</v>
      </c>
      <c r="W152" s="26">
        <f t="shared" si="4"/>
        <v>7.7765430022234559E-4</v>
      </c>
      <c r="X152" s="9"/>
    </row>
    <row r="153" spans="1:24">
      <c r="A153" s="10" t="s">
        <v>223</v>
      </c>
      <c r="B153" s="32" t="s">
        <v>53</v>
      </c>
      <c r="C153" s="13">
        <v>3088445</v>
      </c>
      <c r="D153" s="13">
        <v>2824405</v>
      </c>
      <c r="E153" s="13">
        <v>2968715</v>
      </c>
      <c r="F153" s="13">
        <v>3228461</v>
      </c>
      <c r="G153" s="13">
        <v>3350710</v>
      </c>
      <c r="H153" s="13">
        <v>3249993</v>
      </c>
      <c r="I153" s="13">
        <v>3362177</v>
      </c>
      <c r="J153" s="13">
        <v>3332869</v>
      </c>
      <c r="K153" s="13">
        <v>3448030</v>
      </c>
      <c r="L153" s="13">
        <v>3421598</v>
      </c>
      <c r="M153" s="13">
        <v>3164762</v>
      </c>
      <c r="N153" s="34">
        <v>3243497</v>
      </c>
      <c r="O153" s="50">
        <v>3332072</v>
      </c>
      <c r="P153" s="13">
        <v>3416906</v>
      </c>
      <c r="Q153" s="13">
        <v>2452277</v>
      </c>
      <c r="R153" s="13">
        <v>2751969</v>
      </c>
      <c r="S153" s="13">
        <v>2466280</v>
      </c>
      <c r="T153" s="13">
        <v>3406635</v>
      </c>
      <c r="U153" s="13">
        <v>3751938</v>
      </c>
      <c r="V153" s="25">
        <f t="shared" si="5"/>
        <v>60261739</v>
      </c>
      <c r="W153" s="26">
        <f t="shared" si="4"/>
        <v>4.5660824917108664E-3</v>
      </c>
      <c r="X153" s="9"/>
    </row>
    <row r="154" spans="1:24">
      <c r="A154" s="10" t="s">
        <v>224</v>
      </c>
      <c r="B154" s="32" t="s">
        <v>56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34">
        <v>0</v>
      </c>
      <c r="O154" s="50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76349</v>
      </c>
      <c r="V154" s="25">
        <f t="shared" si="5"/>
        <v>76349</v>
      </c>
      <c r="W154" s="26">
        <f t="shared" si="4"/>
        <v>5.7850277463720873E-6</v>
      </c>
      <c r="X154" s="9"/>
    </row>
    <row r="155" spans="1:24">
      <c r="A155" s="10" t="s">
        <v>225</v>
      </c>
      <c r="B155" s="32" t="s">
        <v>56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34">
        <v>0</v>
      </c>
      <c r="O155" s="50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5">
        <f t="shared" si="5"/>
        <v>0</v>
      </c>
      <c r="W155" s="26">
        <f t="shared" si="4"/>
        <v>0</v>
      </c>
      <c r="X155" s="9"/>
    </row>
    <row r="156" spans="1:24">
      <c r="A156" s="10" t="s">
        <v>226</v>
      </c>
      <c r="B156" s="32" t="s">
        <v>48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34">
        <v>0</v>
      </c>
      <c r="O156" s="50">
        <v>0</v>
      </c>
      <c r="P156" s="13">
        <v>0</v>
      </c>
      <c r="Q156" s="13">
        <v>348364</v>
      </c>
      <c r="R156" s="13">
        <v>0</v>
      </c>
      <c r="S156" s="13">
        <v>0</v>
      </c>
      <c r="T156" s="13">
        <v>0</v>
      </c>
      <c r="U156" s="13">
        <v>0</v>
      </c>
      <c r="V156" s="25">
        <f t="shared" si="5"/>
        <v>348364</v>
      </c>
      <c r="W156" s="26">
        <f t="shared" si="4"/>
        <v>2.6395832372881975E-5</v>
      </c>
      <c r="X156" s="9"/>
    </row>
    <row r="157" spans="1:24">
      <c r="A157" s="10" t="s">
        <v>227</v>
      </c>
      <c r="B157" s="32" t="s">
        <v>10</v>
      </c>
      <c r="C157" s="13">
        <v>526716</v>
      </c>
      <c r="D157" s="13">
        <v>617680</v>
      </c>
      <c r="E157" s="13">
        <v>667226</v>
      </c>
      <c r="F157" s="13">
        <v>602045</v>
      </c>
      <c r="G157" s="13">
        <v>730443</v>
      </c>
      <c r="H157" s="13">
        <v>721556</v>
      </c>
      <c r="I157" s="13">
        <v>835919</v>
      </c>
      <c r="J157" s="13">
        <v>535710</v>
      </c>
      <c r="K157" s="13">
        <v>794352</v>
      </c>
      <c r="L157" s="13">
        <v>798937</v>
      </c>
      <c r="M157" s="13">
        <v>672336</v>
      </c>
      <c r="N157" s="34">
        <v>738977</v>
      </c>
      <c r="O157" s="50">
        <v>664229</v>
      </c>
      <c r="P157" s="13">
        <v>700690</v>
      </c>
      <c r="Q157" s="13">
        <v>743648</v>
      </c>
      <c r="R157" s="13">
        <v>798459</v>
      </c>
      <c r="S157" s="13">
        <v>794883</v>
      </c>
      <c r="T157" s="13">
        <v>899045</v>
      </c>
      <c r="U157" s="13">
        <v>969016</v>
      </c>
      <c r="V157" s="25">
        <f t="shared" si="5"/>
        <v>13811867</v>
      </c>
      <c r="W157" s="26">
        <f t="shared" si="4"/>
        <v>1.0465367434308373E-3</v>
      </c>
      <c r="X157" s="9"/>
    </row>
    <row r="158" spans="1:24">
      <c r="A158" s="10" t="s">
        <v>228</v>
      </c>
      <c r="B158" s="32" t="s">
        <v>67</v>
      </c>
      <c r="C158" s="13">
        <v>1601461</v>
      </c>
      <c r="D158" s="13">
        <v>1790409</v>
      </c>
      <c r="E158" s="13">
        <v>1286306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34">
        <v>0</v>
      </c>
      <c r="O158" s="50">
        <v>0</v>
      </c>
      <c r="P158" s="13">
        <v>0</v>
      </c>
      <c r="Q158" s="13">
        <v>0</v>
      </c>
      <c r="R158" s="13">
        <v>1681174</v>
      </c>
      <c r="S158" s="13">
        <v>1737518</v>
      </c>
      <c r="T158" s="13">
        <v>1858545.46</v>
      </c>
      <c r="U158" s="13">
        <v>2373954</v>
      </c>
      <c r="V158" s="25">
        <f t="shared" si="5"/>
        <v>12329367.460000001</v>
      </c>
      <c r="W158" s="26">
        <f t="shared" si="4"/>
        <v>9.3420651025314218E-4</v>
      </c>
      <c r="X158" s="9"/>
    </row>
    <row r="159" spans="1:24">
      <c r="A159" s="10" t="s">
        <v>229</v>
      </c>
      <c r="B159" s="32" t="s">
        <v>10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34">
        <v>0</v>
      </c>
      <c r="O159" s="50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5">
        <f t="shared" si="5"/>
        <v>0</v>
      </c>
      <c r="W159" s="26">
        <f t="shared" si="4"/>
        <v>0</v>
      </c>
      <c r="X159" s="9"/>
    </row>
    <row r="160" spans="1:24">
      <c r="A160" s="10" t="s">
        <v>230</v>
      </c>
      <c r="B160" s="32" t="s">
        <v>43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34">
        <v>0</v>
      </c>
      <c r="O160" s="50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5">
        <f t="shared" si="5"/>
        <v>0</v>
      </c>
      <c r="W160" s="26">
        <f t="shared" si="4"/>
        <v>0</v>
      </c>
      <c r="X160" s="9"/>
    </row>
    <row r="161" spans="1:24">
      <c r="A161" s="10" t="s">
        <v>231</v>
      </c>
      <c r="B161" s="32" t="s">
        <v>46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4986684</v>
      </c>
      <c r="I161" s="13">
        <v>6780074</v>
      </c>
      <c r="J161" s="13">
        <v>0</v>
      </c>
      <c r="K161" s="13">
        <v>0</v>
      </c>
      <c r="L161" s="13">
        <v>0</v>
      </c>
      <c r="M161" s="13">
        <v>0</v>
      </c>
      <c r="N161" s="34">
        <v>0</v>
      </c>
      <c r="O161" s="50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25">
        <f t="shared" si="5"/>
        <v>11766758</v>
      </c>
      <c r="W161" s="26">
        <f t="shared" si="4"/>
        <v>8.915771197375962E-4</v>
      </c>
      <c r="X161" s="9"/>
    </row>
    <row r="162" spans="1:24">
      <c r="A162" s="10" t="s">
        <v>232</v>
      </c>
      <c r="B162" s="32" t="s">
        <v>18</v>
      </c>
      <c r="C162" s="13">
        <v>139625</v>
      </c>
      <c r="D162" s="13">
        <v>156166</v>
      </c>
      <c r="E162" s="13">
        <v>126228</v>
      </c>
      <c r="F162" s="13">
        <v>129754</v>
      </c>
      <c r="G162" s="13">
        <v>187290</v>
      </c>
      <c r="H162" s="13">
        <v>334332</v>
      </c>
      <c r="I162" s="13">
        <v>314216</v>
      </c>
      <c r="J162" s="13">
        <v>347249</v>
      </c>
      <c r="K162" s="13">
        <v>399321</v>
      </c>
      <c r="L162" s="13">
        <v>401379</v>
      </c>
      <c r="M162" s="13">
        <v>70315</v>
      </c>
      <c r="N162" s="34">
        <v>409683</v>
      </c>
      <c r="O162" s="50">
        <v>412512</v>
      </c>
      <c r="P162" s="13">
        <v>455913</v>
      </c>
      <c r="Q162" s="13">
        <v>94603</v>
      </c>
      <c r="R162" s="13">
        <v>371977</v>
      </c>
      <c r="S162" s="13">
        <v>365795</v>
      </c>
      <c r="T162" s="13">
        <v>459851</v>
      </c>
      <c r="U162" s="13">
        <v>488911</v>
      </c>
      <c r="V162" s="25">
        <f t="shared" si="5"/>
        <v>5665120</v>
      </c>
      <c r="W162" s="26">
        <f t="shared" si="4"/>
        <v>4.2925089243509988E-4</v>
      </c>
      <c r="X162" s="9"/>
    </row>
    <row r="163" spans="1:24">
      <c r="A163" s="10" t="s">
        <v>233</v>
      </c>
      <c r="B163" s="32" t="s">
        <v>37</v>
      </c>
      <c r="C163" s="13">
        <v>298024</v>
      </c>
      <c r="D163" s="13">
        <v>309644</v>
      </c>
      <c r="E163" s="13">
        <v>249881</v>
      </c>
      <c r="F163" s="13">
        <v>297663</v>
      </c>
      <c r="G163" s="13">
        <v>317888</v>
      </c>
      <c r="H163" s="13">
        <v>249195</v>
      </c>
      <c r="I163" s="13">
        <v>201967</v>
      </c>
      <c r="J163" s="13">
        <v>183408</v>
      </c>
      <c r="K163" s="13">
        <v>247590</v>
      </c>
      <c r="L163" s="13">
        <v>333812</v>
      </c>
      <c r="M163" s="13">
        <v>431776</v>
      </c>
      <c r="N163" s="34">
        <v>412565</v>
      </c>
      <c r="O163" s="50">
        <v>547178</v>
      </c>
      <c r="P163" s="13">
        <v>558933</v>
      </c>
      <c r="Q163" s="13">
        <v>0</v>
      </c>
      <c r="R163" s="13">
        <v>0</v>
      </c>
      <c r="S163" s="13">
        <v>0</v>
      </c>
      <c r="T163" s="13">
        <v>17263</v>
      </c>
      <c r="U163" s="13">
        <v>232665</v>
      </c>
      <c r="V163" s="25">
        <f t="shared" si="5"/>
        <v>4889452</v>
      </c>
      <c r="W163" s="26">
        <f t="shared" si="4"/>
        <v>3.7047787770048718E-4</v>
      </c>
      <c r="X163" s="9"/>
    </row>
    <row r="164" spans="1:24">
      <c r="A164" s="10" t="s">
        <v>234</v>
      </c>
      <c r="B164" s="32" t="s">
        <v>53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34">
        <v>0</v>
      </c>
      <c r="O164" s="50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5">
        <f t="shared" si="5"/>
        <v>0</v>
      </c>
      <c r="W164" s="26">
        <f t="shared" si="4"/>
        <v>0</v>
      </c>
      <c r="X164" s="9"/>
    </row>
    <row r="165" spans="1:24">
      <c r="A165" s="10" t="s">
        <v>235</v>
      </c>
      <c r="B165" s="32" t="s">
        <v>9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34">
        <v>0</v>
      </c>
      <c r="O165" s="50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5">
        <f t="shared" si="5"/>
        <v>0</v>
      </c>
      <c r="W165" s="26">
        <f t="shared" si="4"/>
        <v>0</v>
      </c>
      <c r="X165" s="9"/>
    </row>
    <row r="166" spans="1:24">
      <c r="A166" s="10" t="s">
        <v>236</v>
      </c>
      <c r="B166" s="32" t="s">
        <v>46</v>
      </c>
      <c r="C166" s="13">
        <v>0</v>
      </c>
      <c r="D166" s="13">
        <v>0</v>
      </c>
      <c r="E166" s="13">
        <v>207834</v>
      </c>
      <c r="F166" s="13">
        <v>260277</v>
      </c>
      <c r="G166" s="13">
        <v>284300</v>
      </c>
      <c r="H166" s="13">
        <v>386842</v>
      </c>
      <c r="I166" s="13">
        <v>295310</v>
      </c>
      <c r="J166" s="13">
        <v>322887</v>
      </c>
      <c r="K166" s="13">
        <v>368125</v>
      </c>
      <c r="L166" s="13">
        <v>313102</v>
      </c>
      <c r="M166" s="13">
        <v>321366</v>
      </c>
      <c r="N166" s="34">
        <v>270856</v>
      </c>
      <c r="O166" s="50">
        <v>345214</v>
      </c>
      <c r="P166" s="13">
        <v>368405</v>
      </c>
      <c r="Q166" s="13">
        <v>378308</v>
      </c>
      <c r="R166" s="13">
        <v>361105</v>
      </c>
      <c r="S166" s="13">
        <v>374782</v>
      </c>
      <c r="T166" s="13">
        <v>0</v>
      </c>
      <c r="U166" s="13">
        <v>569954</v>
      </c>
      <c r="V166" s="25">
        <f t="shared" si="5"/>
        <v>5428667</v>
      </c>
      <c r="W166" s="26">
        <f t="shared" si="4"/>
        <v>4.1133465036627225E-4</v>
      </c>
      <c r="X166" s="9"/>
    </row>
    <row r="167" spans="1:24">
      <c r="A167" s="10" t="s">
        <v>237</v>
      </c>
      <c r="B167" s="32" t="s">
        <v>9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34">
        <v>0</v>
      </c>
      <c r="O167" s="50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5">
        <f t="shared" si="5"/>
        <v>0</v>
      </c>
      <c r="W167" s="26">
        <f t="shared" si="4"/>
        <v>0</v>
      </c>
      <c r="X167" s="9"/>
    </row>
    <row r="168" spans="1:24">
      <c r="A168" s="10" t="s">
        <v>238</v>
      </c>
      <c r="B168" s="32" t="s">
        <v>33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34">
        <v>0</v>
      </c>
      <c r="O168" s="50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5">
        <f t="shared" si="5"/>
        <v>0</v>
      </c>
      <c r="W168" s="26">
        <f t="shared" si="4"/>
        <v>0</v>
      </c>
      <c r="X168" s="9"/>
    </row>
    <row r="169" spans="1:24">
      <c r="A169" s="10" t="s">
        <v>239</v>
      </c>
      <c r="B169" s="32" t="s">
        <v>55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34">
        <v>0</v>
      </c>
      <c r="O169" s="50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5">
        <f t="shared" si="5"/>
        <v>0</v>
      </c>
      <c r="W169" s="26">
        <f t="shared" si="4"/>
        <v>0</v>
      </c>
      <c r="X169" s="9"/>
    </row>
    <row r="170" spans="1:24">
      <c r="A170" s="10" t="s">
        <v>240</v>
      </c>
      <c r="B170" s="32" t="s">
        <v>55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34">
        <v>0</v>
      </c>
      <c r="O170" s="50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5">
        <f t="shared" si="5"/>
        <v>0</v>
      </c>
      <c r="W170" s="26">
        <f t="shared" si="4"/>
        <v>0</v>
      </c>
      <c r="X170" s="9"/>
    </row>
    <row r="171" spans="1:24">
      <c r="A171" s="10" t="s">
        <v>634</v>
      </c>
      <c r="B171" s="32" t="s">
        <v>45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34">
        <v>0</v>
      </c>
      <c r="O171" s="50">
        <v>0</v>
      </c>
      <c r="P171" s="13">
        <v>0</v>
      </c>
      <c r="Q171" s="13">
        <v>0</v>
      </c>
      <c r="R171" s="13">
        <v>0</v>
      </c>
      <c r="S171" s="13">
        <v>1427922</v>
      </c>
      <c r="T171" s="13">
        <v>354257</v>
      </c>
      <c r="U171" s="13">
        <v>344887</v>
      </c>
      <c r="V171" s="25">
        <f t="shared" si="5"/>
        <v>2127066</v>
      </c>
      <c r="W171" s="26">
        <f t="shared" si="4"/>
        <v>1.6116957430175496E-4</v>
      </c>
      <c r="X171" s="9"/>
    </row>
    <row r="172" spans="1:24">
      <c r="A172" s="10" t="s">
        <v>241</v>
      </c>
      <c r="B172" s="32" t="s">
        <v>40</v>
      </c>
      <c r="C172" s="13">
        <v>379790</v>
      </c>
      <c r="D172" s="13">
        <v>474289</v>
      </c>
      <c r="E172" s="13">
        <v>409044</v>
      </c>
      <c r="F172" s="13">
        <v>99048</v>
      </c>
      <c r="G172" s="13">
        <v>571738</v>
      </c>
      <c r="H172" s="13">
        <v>518195</v>
      </c>
      <c r="I172" s="13">
        <v>536251</v>
      </c>
      <c r="J172" s="13">
        <v>536133</v>
      </c>
      <c r="K172" s="13">
        <v>565441</v>
      </c>
      <c r="L172" s="13">
        <v>487904</v>
      </c>
      <c r="M172" s="13">
        <v>571184</v>
      </c>
      <c r="N172" s="34">
        <v>492905</v>
      </c>
      <c r="O172" s="50">
        <v>540111</v>
      </c>
      <c r="P172" s="13">
        <v>504239</v>
      </c>
      <c r="Q172" s="13">
        <v>587865</v>
      </c>
      <c r="R172" s="13">
        <v>567943</v>
      </c>
      <c r="S172" s="13">
        <v>547995</v>
      </c>
      <c r="T172" s="13">
        <v>617641</v>
      </c>
      <c r="U172" s="13">
        <v>654503</v>
      </c>
      <c r="V172" s="25">
        <f t="shared" si="5"/>
        <v>9662219</v>
      </c>
      <c r="W172" s="26">
        <f t="shared" si="4"/>
        <v>7.3211443511406258E-4</v>
      </c>
      <c r="X172" s="9"/>
    </row>
    <row r="173" spans="1:24">
      <c r="A173" s="10" t="s">
        <v>242</v>
      </c>
      <c r="B173" s="32" t="s">
        <v>57</v>
      </c>
      <c r="C173" s="13">
        <v>111938</v>
      </c>
      <c r="D173" s="13">
        <v>113965</v>
      </c>
      <c r="E173" s="13">
        <v>139117</v>
      </c>
      <c r="F173" s="13">
        <v>144952</v>
      </c>
      <c r="G173" s="13">
        <v>162723</v>
      </c>
      <c r="H173" s="13">
        <v>179180</v>
      </c>
      <c r="I173" s="13">
        <v>171124</v>
      </c>
      <c r="J173" s="13">
        <v>167333</v>
      </c>
      <c r="K173" s="13">
        <v>182095</v>
      </c>
      <c r="L173" s="13">
        <v>199375</v>
      </c>
      <c r="M173" s="13">
        <v>206125</v>
      </c>
      <c r="N173" s="34">
        <v>205552</v>
      </c>
      <c r="O173" s="50">
        <v>223294</v>
      </c>
      <c r="P173" s="13">
        <v>221878</v>
      </c>
      <c r="Q173" s="13">
        <v>238186</v>
      </c>
      <c r="R173" s="13">
        <v>245420</v>
      </c>
      <c r="S173" s="13">
        <v>187356</v>
      </c>
      <c r="T173" s="13">
        <v>272082</v>
      </c>
      <c r="U173" s="13">
        <v>300923</v>
      </c>
      <c r="V173" s="25">
        <f t="shared" si="5"/>
        <v>3672618</v>
      </c>
      <c r="W173" s="26">
        <f t="shared" si="4"/>
        <v>2.7827734524126787E-4</v>
      </c>
      <c r="X173" s="9"/>
    </row>
    <row r="174" spans="1:24">
      <c r="A174" s="10" t="s">
        <v>243</v>
      </c>
      <c r="B174" s="32" t="s">
        <v>13</v>
      </c>
      <c r="C174" s="13">
        <v>633092</v>
      </c>
      <c r="D174" s="13">
        <v>708539</v>
      </c>
      <c r="E174" s="13">
        <v>713330</v>
      </c>
      <c r="F174" s="13">
        <v>633560</v>
      </c>
      <c r="G174" s="13">
        <v>1004544</v>
      </c>
      <c r="H174" s="13">
        <v>1221921</v>
      </c>
      <c r="I174" s="13">
        <v>872721</v>
      </c>
      <c r="J174" s="13">
        <v>783691</v>
      </c>
      <c r="K174" s="13">
        <v>777567</v>
      </c>
      <c r="L174" s="13">
        <v>651685</v>
      </c>
      <c r="M174" s="13">
        <v>695419</v>
      </c>
      <c r="N174" s="34">
        <v>679132</v>
      </c>
      <c r="O174" s="50">
        <v>684225</v>
      </c>
      <c r="P174" s="13">
        <v>666440</v>
      </c>
      <c r="Q174" s="13">
        <v>623018</v>
      </c>
      <c r="R174" s="13">
        <v>737789</v>
      </c>
      <c r="S174" s="13">
        <v>599265</v>
      </c>
      <c r="T174" s="13">
        <v>857144</v>
      </c>
      <c r="U174" s="13">
        <v>890690</v>
      </c>
      <c r="V174" s="25">
        <f t="shared" si="5"/>
        <v>14433772</v>
      </c>
      <c r="W174" s="26">
        <f t="shared" si="4"/>
        <v>1.0936590067297349E-3</v>
      </c>
      <c r="X174" s="9"/>
    </row>
    <row r="175" spans="1:24">
      <c r="A175" s="10" t="s">
        <v>244</v>
      </c>
      <c r="B175" s="32" t="s">
        <v>47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34">
        <v>0</v>
      </c>
      <c r="O175" s="50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5">
        <f t="shared" si="5"/>
        <v>0</v>
      </c>
      <c r="W175" s="26">
        <f t="shared" si="4"/>
        <v>0</v>
      </c>
      <c r="X175" s="9"/>
    </row>
    <row r="176" spans="1:24">
      <c r="A176" s="10" t="s">
        <v>245</v>
      </c>
      <c r="B176" s="32" t="s">
        <v>478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34">
        <v>0</v>
      </c>
      <c r="O176" s="50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25">
        <f t="shared" si="5"/>
        <v>0</v>
      </c>
      <c r="W176" s="26">
        <f t="shared" si="4"/>
        <v>0</v>
      </c>
      <c r="X176" s="9"/>
    </row>
    <row r="177" spans="1:24">
      <c r="A177" s="10" t="s">
        <v>246</v>
      </c>
      <c r="B177" s="32" t="s">
        <v>478</v>
      </c>
      <c r="C177" s="13">
        <v>1007860</v>
      </c>
      <c r="D177" s="13">
        <v>1347046</v>
      </c>
      <c r="E177" s="13">
        <v>1238893</v>
      </c>
      <c r="F177" s="13">
        <v>1654067</v>
      </c>
      <c r="G177" s="13">
        <v>1148161</v>
      </c>
      <c r="H177" s="13">
        <v>1265345</v>
      </c>
      <c r="I177" s="13">
        <v>1603810</v>
      </c>
      <c r="J177" s="13">
        <v>1326781</v>
      </c>
      <c r="K177" s="13">
        <v>1351368</v>
      </c>
      <c r="L177" s="13">
        <v>1742918</v>
      </c>
      <c r="M177" s="13">
        <v>1393051</v>
      </c>
      <c r="N177" s="34">
        <v>1136457</v>
      </c>
      <c r="O177" s="50">
        <v>1320152</v>
      </c>
      <c r="P177" s="13">
        <v>1292867</v>
      </c>
      <c r="Q177" s="13">
        <v>2089007</v>
      </c>
      <c r="R177" s="13">
        <v>2135036</v>
      </c>
      <c r="S177" s="13">
        <v>1969810</v>
      </c>
      <c r="T177" s="13">
        <v>1648171</v>
      </c>
      <c r="U177" s="13">
        <v>1796068</v>
      </c>
      <c r="V177" s="25">
        <f t="shared" si="5"/>
        <v>28466868</v>
      </c>
      <c r="W177" s="26">
        <f t="shared" si="4"/>
        <v>2.1569584569845275E-3</v>
      </c>
      <c r="X177" s="9"/>
    </row>
    <row r="178" spans="1:24">
      <c r="A178" s="10" t="s">
        <v>247</v>
      </c>
      <c r="B178" s="32" t="s">
        <v>34</v>
      </c>
      <c r="C178" s="13">
        <v>0</v>
      </c>
      <c r="D178" s="13">
        <v>17300</v>
      </c>
      <c r="E178" s="13">
        <v>66475</v>
      </c>
      <c r="F178" s="13">
        <v>127980</v>
      </c>
      <c r="G178" s="13">
        <v>68619</v>
      </c>
      <c r="H178" s="13">
        <v>1499709</v>
      </c>
      <c r="I178" s="13">
        <v>456336</v>
      </c>
      <c r="J178" s="13">
        <v>442742</v>
      </c>
      <c r="K178" s="13">
        <v>23823</v>
      </c>
      <c r="L178" s="13">
        <v>57198</v>
      </c>
      <c r="M178" s="13">
        <v>26401</v>
      </c>
      <c r="N178" s="34">
        <v>26492</v>
      </c>
      <c r="O178" s="50">
        <v>32961</v>
      </c>
      <c r="P178" s="13">
        <v>30360</v>
      </c>
      <c r="Q178" s="13">
        <v>34297</v>
      </c>
      <c r="R178" s="13">
        <v>40345</v>
      </c>
      <c r="S178" s="13">
        <v>40873</v>
      </c>
      <c r="T178" s="13">
        <v>35131</v>
      </c>
      <c r="U178" s="13">
        <v>35131</v>
      </c>
      <c r="V178" s="25">
        <f t="shared" si="5"/>
        <v>3062173</v>
      </c>
      <c r="W178" s="26">
        <f t="shared" si="4"/>
        <v>2.3202341575124041E-4</v>
      </c>
      <c r="X178" s="9"/>
    </row>
    <row r="179" spans="1:24">
      <c r="A179" s="10" t="s">
        <v>248</v>
      </c>
      <c r="B179" s="32" t="s">
        <v>26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34">
        <v>0</v>
      </c>
      <c r="O179" s="50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5">
        <f t="shared" si="5"/>
        <v>0</v>
      </c>
      <c r="W179" s="26">
        <f t="shared" si="4"/>
        <v>0</v>
      </c>
      <c r="X179" s="9"/>
    </row>
    <row r="180" spans="1:24">
      <c r="A180" s="10" t="s">
        <v>249</v>
      </c>
      <c r="B180" s="32" t="s">
        <v>60</v>
      </c>
      <c r="C180" s="13">
        <v>173160</v>
      </c>
      <c r="D180" s="13">
        <v>175215</v>
      </c>
      <c r="E180" s="13">
        <v>183585</v>
      </c>
      <c r="F180" s="13">
        <v>201969</v>
      </c>
      <c r="G180" s="13">
        <v>189688</v>
      </c>
      <c r="H180" s="13">
        <v>185579</v>
      </c>
      <c r="I180" s="13">
        <v>223893</v>
      </c>
      <c r="J180" s="13">
        <v>208886</v>
      </c>
      <c r="K180" s="13">
        <v>175721</v>
      </c>
      <c r="L180" s="13">
        <v>193216</v>
      </c>
      <c r="M180" s="13">
        <v>210566</v>
      </c>
      <c r="N180" s="34">
        <v>234802</v>
      </c>
      <c r="O180" s="50">
        <v>248780</v>
      </c>
      <c r="P180" s="13">
        <v>99077</v>
      </c>
      <c r="Q180" s="13">
        <v>116444</v>
      </c>
      <c r="R180" s="13">
        <v>80038</v>
      </c>
      <c r="S180" s="13">
        <v>148800</v>
      </c>
      <c r="T180" s="13">
        <v>397103</v>
      </c>
      <c r="U180" s="13">
        <v>493624</v>
      </c>
      <c r="V180" s="25">
        <f t="shared" si="5"/>
        <v>3940146</v>
      </c>
      <c r="W180" s="26">
        <f t="shared" si="4"/>
        <v>2.9854816611556134E-4</v>
      </c>
      <c r="X180" s="9"/>
    </row>
    <row r="181" spans="1:24">
      <c r="A181" s="10" t="s">
        <v>250</v>
      </c>
      <c r="B181" s="32" t="s">
        <v>26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34">
        <v>0</v>
      </c>
      <c r="O181" s="50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5">
        <f t="shared" si="5"/>
        <v>0</v>
      </c>
      <c r="W181" s="26">
        <f t="shared" si="4"/>
        <v>0</v>
      </c>
      <c r="X181" s="9"/>
    </row>
    <row r="182" spans="1:24">
      <c r="A182" s="10" t="s">
        <v>251</v>
      </c>
      <c r="B182" s="32" t="s">
        <v>53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34">
        <v>0</v>
      </c>
      <c r="O182" s="50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5">
        <f t="shared" si="5"/>
        <v>0</v>
      </c>
      <c r="W182" s="26">
        <f t="shared" si="4"/>
        <v>0</v>
      </c>
      <c r="X182" s="9"/>
    </row>
    <row r="183" spans="1:24">
      <c r="A183" s="10" t="s">
        <v>252</v>
      </c>
      <c r="B183" s="32" t="s">
        <v>53</v>
      </c>
      <c r="C183" s="13">
        <v>14646412</v>
      </c>
      <c r="D183" s="13">
        <v>16711621</v>
      </c>
      <c r="E183" s="13">
        <v>19133384</v>
      </c>
      <c r="F183" s="13">
        <v>18226150</v>
      </c>
      <c r="G183" s="13">
        <v>19081399</v>
      </c>
      <c r="H183" s="13">
        <v>19415867</v>
      </c>
      <c r="I183" s="13">
        <v>19661000</v>
      </c>
      <c r="J183" s="13">
        <v>18403380</v>
      </c>
      <c r="K183" s="13">
        <v>18565889</v>
      </c>
      <c r="L183" s="13">
        <v>18222704</v>
      </c>
      <c r="M183" s="13">
        <v>18610294</v>
      </c>
      <c r="N183" s="34">
        <v>19967372</v>
      </c>
      <c r="O183" s="50">
        <v>21635338</v>
      </c>
      <c r="P183" s="13">
        <v>22046865</v>
      </c>
      <c r="Q183" s="13">
        <v>22595973</v>
      </c>
      <c r="R183" s="13">
        <v>23098153</v>
      </c>
      <c r="S183" s="13">
        <v>22957236</v>
      </c>
      <c r="T183" s="13">
        <v>27486380</v>
      </c>
      <c r="U183" s="13">
        <v>25898766</v>
      </c>
      <c r="V183" s="25">
        <f t="shared" si="5"/>
        <v>386364183</v>
      </c>
      <c r="W183" s="26">
        <f t="shared" si="4"/>
        <v>2.9275138100818384E-2</v>
      </c>
      <c r="X183" s="9"/>
    </row>
    <row r="184" spans="1:24">
      <c r="A184" s="10" t="s">
        <v>253</v>
      </c>
      <c r="B184" s="32" t="s">
        <v>53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34">
        <v>0</v>
      </c>
      <c r="O184" s="50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5">
        <f t="shared" si="5"/>
        <v>0</v>
      </c>
      <c r="W184" s="26">
        <f t="shared" si="4"/>
        <v>0</v>
      </c>
      <c r="X184" s="9"/>
    </row>
    <row r="185" spans="1:24">
      <c r="A185" s="10" t="s">
        <v>254</v>
      </c>
      <c r="B185" s="32" t="s">
        <v>45</v>
      </c>
      <c r="C185" s="13">
        <v>4391587</v>
      </c>
      <c r="D185" s="13">
        <v>4528959</v>
      </c>
      <c r="E185" s="13">
        <v>6135721</v>
      </c>
      <c r="F185" s="13">
        <v>6904125</v>
      </c>
      <c r="G185" s="13">
        <v>8185217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34">
        <v>0</v>
      </c>
      <c r="O185" s="50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5">
        <f t="shared" si="5"/>
        <v>30145609</v>
      </c>
      <c r="W185" s="26">
        <f t="shared" si="4"/>
        <v>2.2841580701290667E-3</v>
      </c>
      <c r="X185" s="9"/>
    </row>
    <row r="186" spans="1:24">
      <c r="A186" s="10" t="s">
        <v>255</v>
      </c>
      <c r="B186" s="32" t="s">
        <v>55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34">
        <v>0</v>
      </c>
      <c r="O186" s="50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5">
        <f t="shared" si="5"/>
        <v>0</v>
      </c>
      <c r="W186" s="26">
        <f t="shared" si="4"/>
        <v>0</v>
      </c>
      <c r="X186" s="9"/>
    </row>
    <row r="187" spans="1:24">
      <c r="A187" s="10" t="s">
        <v>256</v>
      </c>
      <c r="B187" s="32" t="s">
        <v>46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34">
        <v>0</v>
      </c>
      <c r="O187" s="50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5">
        <f t="shared" si="5"/>
        <v>0</v>
      </c>
      <c r="W187" s="26">
        <f t="shared" si="4"/>
        <v>0</v>
      </c>
      <c r="X187" s="9"/>
    </row>
    <row r="188" spans="1:24">
      <c r="A188" s="10" t="s">
        <v>257</v>
      </c>
      <c r="B188" s="32" t="s">
        <v>47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34">
        <v>0</v>
      </c>
      <c r="O188" s="50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5">
        <f t="shared" si="5"/>
        <v>0</v>
      </c>
      <c r="W188" s="26">
        <f t="shared" si="4"/>
        <v>0</v>
      </c>
      <c r="X188" s="9"/>
    </row>
    <row r="189" spans="1:24">
      <c r="A189" s="10" t="s">
        <v>258</v>
      </c>
      <c r="B189" s="32" t="s">
        <v>47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34">
        <v>0</v>
      </c>
      <c r="O189" s="50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5">
        <f t="shared" si="5"/>
        <v>0</v>
      </c>
      <c r="W189" s="26">
        <f t="shared" si="4"/>
        <v>0</v>
      </c>
      <c r="X189" s="9"/>
    </row>
    <row r="190" spans="1:24">
      <c r="A190" s="10" t="s">
        <v>259</v>
      </c>
      <c r="B190" s="32" t="s">
        <v>14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34">
        <v>0</v>
      </c>
      <c r="O190" s="50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5">
        <f t="shared" si="5"/>
        <v>0</v>
      </c>
      <c r="W190" s="26">
        <f t="shared" si="4"/>
        <v>0</v>
      </c>
      <c r="X190" s="9"/>
    </row>
    <row r="191" spans="1:24">
      <c r="A191" s="10" t="s">
        <v>260</v>
      </c>
      <c r="B191" s="32" t="s">
        <v>52</v>
      </c>
      <c r="C191" s="13">
        <v>183000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34">
        <v>0</v>
      </c>
      <c r="O191" s="50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5">
        <f t="shared" si="5"/>
        <v>183000</v>
      </c>
      <c r="W191" s="26">
        <f t="shared" si="4"/>
        <v>1.3866063440072456E-5</v>
      </c>
      <c r="X191" s="9"/>
    </row>
    <row r="192" spans="1:24">
      <c r="A192" s="10" t="s">
        <v>261</v>
      </c>
      <c r="B192" s="32" t="s">
        <v>5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34">
        <v>0</v>
      </c>
      <c r="O192" s="50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5">
        <f t="shared" si="5"/>
        <v>0</v>
      </c>
      <c r="W192" s="26">
        <f t="shared" si="4"/>
        <v>0</v>
      </c>
      <c r="X192" s="9"/>
    </row>
    <row r="193" spans="1:24">
      <c r="A193" s="10" t="s">
        <v>262</v>
      </c>
      <c r="B193" s="32" t="s">
        <v>28</v>
      </c>
      <c r="C193" s="13">
        <v>797570</v>
      </c>
      <c r="D193" s="13">
        <v>904186</v>
      </c>
      <c r="E193" s="13">
        <v>947401</v>
      </c>
      <c r="F193" s="13">
        <v>953992</v>
      </c>
      <c r="G193" s="13">
        <v>959033</v>
      </c>
      <c r="H193" s="13">
        <v>971822</v>
      </c>
      <c r="I193" s="13">
        <v>1083346</v>
      </c>
      <c r="J193" s="13">
        <v>1109308</v>
      </c>
      <c r="K193" s="13">
        <v>1176941</v>
      </c>
      <c r="L193" s="13">
        <v>1238608</v>
      </c>
      <c r="M193" s="13">
        <v>1521472</v>
      </c>
      <c r="N193" s="34">
        <v>1764506</v>
      </c>
      <c r="O193" s="50">
        <v>1781555</v>
      </c>
      <c r="P193" s="13">
        <v>1901203</v>
      </c>
      <c r="Q193" s="13">
        <v>1895320</v>
      </c>
      <c r="R193" s="13">
        <v>1887521</v>
      </c>
      <c r="S193" s="13">
        <v>1695757</v>
      </c>
      <c r="T193" s="13">
        <v>2926764</v>
      </c>
      <c r="U193" s="13">
        <v>3465694</v>
      </c>
      <c r="V193" s="25">
        <f t="shared" si="5"/>
        <v>28981999</v>
      </c>
      <c r="W193" s="26">
        <f t="shared" si="4"/>
        <v>2.1959903647765927E-3</v>
      </c>
      <c r="X193" s="9"/>
    </row>
    <row r="194" spans="1:24">
      <c r="A194" s="10" t="s">
        <v>263</v>
      </c>
      <c r="B194" s="32" t="s">
        <v>37</v>
      </c>
      <c r="C194" s="13">
        <v>706021</v>
      </c>
      <c r="D194" s="13">
        <v>746586</v>
      </c>
      <c r="E194" s="13">
        <v>831499</v>
      </c>
      <c r="F194" s="13">
        <v>933226</v>
      </c>
      <c r="G194" s="13">
        <v>1133735</v>
      </c>
      <c r="H194" s="13">
        <v>1134745</v>
      </c>
      <c r="I194" s="13">
        <v>1094108</v>
      </c>
      <c r="J194" s="13">
        <v>1157928</v>
      </c>
      <c r="K194" s="13">
        <v>1151286</v>
      </c>
      <c r="L194" s="13">
        <v>1305705</v>
      </c>
      <c r="M194" s="13">
        <v>1177220</v>
      </c>
      <c r="N194" s="34">
        <v>1187347</v>
      </c>
      <c r="O194" s="50">
        <v>1341466</v>
      </c>
      <c r="P194" s="13">
        <v>1219467</v>
      </c>
      <c r="Q194" s="13">
        <v>1354782</v>
      </c>
      <c r="R194" s="13">
        <v>1609735</v>
      </c>
      <c r="S194" s="13">
        <v>1150012</v>
      </c>
      <c r="T194" s="13">
        <v>1247379</v>
      </c>
      <c r="U194" s="13">
        <v>1354791</v>
      </c>
      <c r="V194" s="25">
        <f t="shared" si="5"/>
        <v>21837038</v>
      </c>
      <c r="W194" s="26">
        <f t="shared" si="4"/>
        <v>1.6546106789687048E-3</v>
      </c>
      <c r="X194" s="9"/>
    </row>
    <row r="195" spans="1:24">
      <c r="A195" s="10" t="s">
        <v>264</v>
      </c>
      <c r="B195" s="32" t="s">
        <v>56</v>
      </c>
      <c r="C195" s="13">
        <v>0</v>
      </c>
      <c r="D195" s="13">
        <v>145562</v>
      </c>
      <c r="E195" s="13">
        <v>495082</v>
      </c>
      <c r="F195" s="13">
        <v>188289</v>
      </c>
      <c r="G195" s="13">
        <v>591175</v>
      </c>
      <c r="H195" s="13">
        <v>885030</v>
      </c>
      <c r="I195" s="13">
        <v>1019691</v>
      </c>
      <c r="J195" s="13">
        <v>865433</v>
      </c>
      <c r="K195" s="13">
        <v>879444</v>
      </c>
      <c r="L195" s="13">
        <v>944893</v>
      </c>
      <c r="M195" s="13">
        <v>968880</v>
      </c>
      <c r="N195" s="34">
        <v>682325</v>
      </c>
      <c r="O195" s="50">
        <v>684854</v>
      </c>
      <c r="P195" s="13">
        <v>942048</v>
      </c>
      <c r="Q195" s="13">
        <v>735065</v>
      </c>
      <c r="R195" s="13">
        <v>782955</v>
      </c>
      <c r="S195" s="13">
        <v>771242</v>
      </c>
      <c r="T195" s="13">
        <v>990200</v>
      </c>
      <c r="U195" s="13">
        <v>1169879</v>
      </c>
      <c r="V195" s="25">
        <f t="shared" si="5"/>
        <v>13742047</v>
      </c>
      <c r="W195" s="26">
        <f t="shared" si="4"/>
        <v>1.0412464234888382E-3</v>
      </c>
      <c r="X195" s="9"/>
    </row>
    <row r="196" spans="1:24">
      <c r="A196" s="10" t="s">
        <v>265</v>
      </c>
      <c r="B196" s="32" t="s">
        <v>51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34">
        <v>0</v>
      </c>
      <c r="O196" s="50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5">
        <f t="shared" si="5"/>
        <v>0</v>
      </c>
      <c r="W196" s="26">
        <f t="shared" ref="W196:W259" si="6">(V196/V$417)</f>
        <v>0</v>
      </c>
      <c r="X196" s="9"/>
    </row>
    <row r="197" spans="1:24">
      <c r="A197" s="10" t="s">
        <v>266</v>
      </c>
      <c r="B197" s="32" t="s">
        <v>66</v>
      </c>
      <c r="C197" s="13">
        <v>290576</v>
      </c>
      <c r="D197" s="13">
        <v>266561</v>
      </c>
      <c r="E197" s="13">
        <v>374447</v>
      </c>
      <c r="F197" s="13">
        <v>340447</v>
      </c>
      <c r="G197" s="13">
        <v>386998</v>
      </c>
      <c r="H197" s="13">
        <v>538301</v>
      </c>
      <c r="I197" s="13">
        <v>313038</v>
      </c>
      <c r="J197" s="13">
        <v>254486</v>
      </c>
      <c r="K197" s="13">
        <v>344586</v>
      </c>
      <c r="L197" s="13">
        <v>322454</v>
      </c>
      <c r="M197" s="13">
        <v>325104</v>
      </c>
      <c r="N197" s="34">
        <v>324400</v>
      </c>
      <c r="O197" s="50">
        <v>355947</v>
      </c>
      <c r="P197" s="13">
        <v>338928</v>
      </c>
      <c r="Q197" s="13">
        <v>344601</v>
      </c>
      <c r="R197" s="13">
        <v>514643</v>
      </c>
      <c r="S197" s="13">
        <v>515637</v>
      </c>
      <c r="T197" s="13">
        <v>487263</v>
      </c>
      <c r="U197" s="13">
        <v>539666</v>
      </c>
      <c r="V197" s="25">
        <f t="shared" ref="V197:V260" si="7">SUM(C197:U197)</f>
        <v>7178083</v>
      </c>
      <c r="W197" s="26">
        <f t="shared" si="6"/>
        <v>5.438893675197028E-4</v>
      </c>
      <c r="X197" s="9"/>
    </row>
    <row r="198" spans="1:24">
      <c r="A198" s="10" t="s">
        <v>267</v>
      </c>
      <c r="B198" s="32" t="s">
        <v>16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34">
        <v>0</v>
      </c>
      <c r="O198" s="50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5">
        <f t="shared" si="7"/>
        <v>0</v>
      </c>
      <c r="W198" s="26">
        <f t="shared" si="6"/>
        <v>0</v>
      </c>
      <c r="X198" s="9"/>
    </row>
    <row r="199" spans="1:24">
      <c r="A199" s="10" t="s">
        <v>268</v>
      </c>
      <c r="B199" s="32" t="s">
        <v>53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34">
        <v>0</v>
      </c>
      <c r="O199" s="50">
        <v>0</v>
      </c>
      <c r="P199" s="13">
        <v>0</v>
      </c>
      <c r="Q199" s="13">
        <v>0</v>
      </c>
      <c r="R199" s="13">
        <v>0</v>
      </c>
      <c r="S199" s="13">
        <v>3277386</v>
      </c>
      <c r="T199" s="13">
        <v>3262912</v>
      </c>
      <c r="U199" s="13">
        <v>3500090</v>
      </c>
      <c r="V199" s="25">
        <f t="shared" si="7"/>
        <v>10040388</v>
      </c>
      <c r="W199" s="26">
        <f t="shared" si="6"/>
        <v>7.6076861732755311E-4</v>
      </c>
      <c r="X199" s="9"/>
    </row>
    <row r="200" spans="1:24">
      <c r="A200" s="10" t="s">
        <v>269</v>
      </c>
      <c r="B200" s="32" t="s">
        <v>56</v>
      </c>
      <c r="C200" s="13">
        <v>0</v>
      </c>
      <c r="D200" s="13">
        <v>0</v>
      </c>
      <c r="E200" s="13">
        <v>0</v>
      </c>
      <c r="F200" s="13">
        <v>0</v>
      </c>
      <c r="G200" s="13">
        <v>238112</v>
      </c>
      <c r="H200" s="13">
        <v>254718</v>
      </c>
      <c r="I200" s="13">
        <v>323169</v>
      </c>
      <c r="J200" s="13">
        <v>319779</v>
      </c>
      <c r="K200" s="13">
        <v>546423</v>
      </c>
      <c r="L200" s="13">
        <v>555300</v>
      </c>
      <c r="M200" s="13">
        <v>555085</v>
      </c>
      <c r="N200" s="34">
        <v>603658</v>
      </c>
      <c r="O200" s="50">
        <v>494822</v>
      </c>
      <c r="P200" s="13">
        <v>547033</v>
      </c>
      <c r="Q200" s="13">
        <v>741246</v>
      </c>
      <c r="R200" s="13">
        <v>590716</v>
      </c>
      <c r="S200" s="13">
        <v>770738</v>
      </c>
      <c r="T200" s="13">
        <v>829646</v>
      </c>
      <c r="U200" s="13">
        <v>846758</v>
      </c>
      <c r="V200" s="25">
        <f t="shared" si="7"/>
        <v>8217203</v>
      </c>
      <c r="W200" s="26">
        <f t="shared" si="6"/>
        <v>6.2262436119100387E-4</v>
      </c>
      <c r="X200" s="9"/>
    </row>
    <row r="201" spans="1:24">
      <c r="A201" s="10" t="s">
        <v>270</v>
      </c>
      <c r="B201" s="32" t="s">
        <v>67</v>
      </c>
      <c r="C201" s="13">
        <v>390651</v>
      </c>
      <c r="D201" s="13">
        <v>439850</v>
      </c>
      <c r="E201" s="13">
        <v>423734</v>
      </c>
      <c r="F201" s="13">
        <v>467247</v>
      </c>
      <c r="G201" s="13">
        <v>421446</v>
      </c>
      <c r="H201" s="13">
        <v>501288</v>
      </c>
      <c r="I201" s="13">
        <v>412311</v>
      </c>
      <c r="J201" s="13">
        <v>441316</v>
      </c>
      <c r="K201" s="13">
        <v>429733</v>
      </c>
      <c r="L201" s="13">
        <v>499707</v>
      </c>
      <c r="M201" s="13">
        <v>458926</v>
      </c>
      <c r="N201" s="34">
        <v>458128</v>
      </c>
      <c r="O201" s="50">
        <v>581073</v>
      </c>
      <c r="P201" s="13">
        <v>637688</v>
      </c>
      <c r="Q201" s="13">
        <v>644348</v>
      </c>
      <c r="R201" s="13">
        <v>800020</v>
      </c>
      <c r="S201" s="13">
        <v>668334</v>
      </c>
      <c r="T201" s="13">
        <v>742765</v>
      </c>
      <c r="U201" s="13">
        <v>652747</v>
      </c>
      <c r="V201" s="25">
        <f t="shared" si="7"/>
        <v>10071312</v>
      </c>
      <c r="W201" s="26">
        <f t="shared" si="6"/>
        <v>7.6311175473640989E-4</v>
      </c>
      <c r="X201" s="9"/>
    </row>
    <row r="202" spans="1:24">
      <c r="A202" s="10" t="s">
        <v>271</v>
      </c>
      <c r="B202" s="32" t="s">
        <v>62</v>
      </c>
      <c r="C202" s="13">
        <v>1716012</v>
      </c>
      <c r="D202" s="13">
        <v>1757028</v>
      </c>
      <c r="E202" s="13">
        <v>2052536</v>
      </c>
      <c r="F202" s="13">
        <v>2139481</v>
      </c>
      <c r="G202" s="13">
        <v>2232612</v>
      </c>
      <c r="H202" s="13">
        <v>2206641</v>
      </c>
      <c r="I202" s="13">
        <v>2533049</v>
      </c>
      <c r="J202" s="13">
        <v>2342308</v>
      </c>
      <c r="K202" s="13">
        <v>2370020</v>
      </c>
      <c r="L202" s="13">
        <v>2645374</v>
      </c>
      <c r="M202" s="13">
        <v>2577990</v>
      </c>
      <c r="N202" s="34">
        <v>1387083</v>
      </c>
      <c r="O202" s="50">
        <v>1984287</v>
      </c>
      <c r="P202" s="13">
        <v>2412961</v>
      </c>
      <c r="Q202" s="13">
        <v>1939283</v>
      </c>
      <c r="R202" s="13">
        <v>1874057</v>
      </c>
      <c r="S202" s="13">
        <v>2358668</v>
      </c>
      <c r="T202" s="13">
        <v>2947722</v>
      </c>
      <c r="U202" s="13">
        <v>3111870</v>
      </c>
      <c r="V202" s="25">
        <f t="shared" si="7"/>
        <v>42588982</v>
      </c>
      <c r="W202" s="26">
        <f t="shared" si="6"/>
        <v>3.2270028757382728E-3</v>
      </c>
      <c r="X202" s="9"/>
    </row>
    <row r="203" spans="1:24">
      <c r="A203" s="10" t="s">
        <v>272</v>
      </c>
      <c r="B203" s="32" t="s">
        <v>53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34">
        <v>0</v>
      </c>
      <c r="O203" s="50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5">
        <f t="shared" si="7"/>
        <v>0</v>
      </c>
      <c r="W203" s="26">
        <f t="shared" si="6"/>
        <v>0</v>
      </c>
      <c r="X203" s="9"/>
    </row>
    <row r="204" spans="1:24">
      <c r="A204" s="10" t="s">
        <v>273</v>
      </c>
      <c r="B204" s="32" t="s">
        <v>30</v>
      </c>
      <c r="C204" s="13">
        <v>682825</v>
      </c>
      <c r="D204" s="13">
        <v>728580</v>
      </c>
      <c r="E204" s="13">
        <v>807563</v>
      </c>
      <c r="F204" s="13">
        <v>687277</v>
      </c>
      <c r="G204" s="13">
        <v>633862</v>
      </c>
      <c r="H204" s="13">
        <v>630629</v>
      </c>
      <c r="I204" s="13">
        <v>689530</v>
      </c>
      <c r="J204" s="13">
        <v>743414</v>
      </c>
      <c r="K204" s="13">
        <v>987073</v>
      </c>
      <c r="L204" s="13">
        <v>1301051</v>
      </c>
      <c r="M204" s="13">
        <v>1333270</v>
      </c>
      <c r="N204" s="34">
        <v>1142471</v>
      </c>
      <c r="O204" s="50">
        <v>1375014</v>
      </c>
      <c r="P204" s="13">
        <v>1475851</v>
      </c>
      <c r="Q204" s="13">
        <v>1660252</v>
      </c>
      <c r="R204" s="13">
        <v>1629658</v>
      </c>
      <c r="S204" s="13">
        <v>1709160</v>
      </c>
      <c r="T204" s="13">
        <v>1694831</v>
      </c>
      <c r="U204" s="13">
        <v>1967919</v>
      </c>
      <c r="V204" s="25">
        <f t="shared" si="7"/>
        <v>21880230</v>
      </c>
      <c r="W204" s="26">
        <f t="shared" si="6"/>
        <v>1.6578833730239155E-3</v>
      </c>
      <c r="X204" s="9"/>
    </row>
    <row r="205" spans="1:24">
      <c r="A205" s="10" t="s">
        <v>274</v>
      </c>
      <c r="B205" s="32" t="s">
        <v>56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34">
        <v>0</v>
      </c>
      <c r="O205" s="50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22156</v>
      </c>
      <c r="U205" s="13">
        <v>438</v>
      </c>
      <c r="V205" s="25">
        <f t="shared" si="7"/>
        <v>22594</v>
      </c>
      <c r="W205" s="26">
        <f t="shared" si="6"/>
        <v>1.7119663243988912E-6</v>
      </c>
      <c r="X205" s="9"/>
    </row>
    <row r="206" spans="1:24">
      <c r="A206" s="10" t="s">
        <v>641</v>
      </c>
      <c r="B206" s="32" t="s">
        <v>53</v>
      </c>
      <c r="C206" s="13">
        <v>4495613</v>
      </c>
      <c r="D206" s="13">
        <v>7567758</v>
      </c>
      <c r="E206" s="13">
        <v>7619241</v>
      </c>
      <c r="F206" s="13">
        <v>4706290</v>
      </c>
      <c r="G206" s="13">
        <v>9308537</v>
      </c>
      <c r="H206" s="13">
        <v>8312318</v>
      </c>
      <c r="I206" s="13">
        <v>8695335</v>
      </c>
      <c r="J206" s="13">
        <v>10210685</v>
      </c>
      <c r="K206" s="13">
        <v>10879953</v>
      </c>
      <c r="L206" s="13">
        <v>10127378</v>
      </c>
      <c r="M206" s="13">
        <v>9771802</v>
      </c>
      <c r="N206" s="34">
        <v>10065118</v>
      </c>
      <c r="O206" s="50">
        <v>10446558</v>
      </c>
      <c r="P206" s="13">
        <v>11442415</v>
      </c>
      <c r="Q206" s="13">
        <v>12211826</v>
      </c>
      <c r="R206" s="13">
        <v>14697620</v>
      </c>
      <c r="S206" s="13">
        <v>15517208</v>
      </c>
      <c r="T206" s="13">
        <v>15037525</v>
      </c>
      <c r="U206" s="13">
        <v>16558924</v>
      </c>
      <c r="V206" s="25">
        <f t="shared" si="7"/>
        <v>197672104</v>
      </c>
      <c r="W206" s="26">
        <f t="shared" si="6"/>
        <v>1.4977781062276504E-2</v>
      </c>
      <c r="X206" s="9"/>
    </row>
    <row r="207" spans="1:24">
      <c r="A207" s="10" t="s">
        <v>275</v>
      </c>
      <c r="B207" s="32" t="s">
        <v>56</v>
      </c>
      <c r="C207" s="13">
        <v>11364756</v>
      </c>
      <c r="D207" s="13">
        <v>14221820</v>
      </c>
      <c r="E207" s="13">
        <v>14475417</v>
      </c>
      <c r="F207" s="13">
        <v>14989622</v>
      </c>
      <c r="G207" s="13">
        <v>16891077</v>
      </c>
      <c r="H207" s="13">
        <v>17388703</v>
      </c>
      <c r="I207" s="13">
        <v>18847297</v>
      </c>
      <c r="J207" s="13">
        <v>17519124</v>
      </c>
      <c r="K207" s="13">
        <v>17790252</v>
      </c>
      <c r="L207" s="13">
        <v>17735267</v>
      </c>
      <c r="M207" s="13">
        <v>18903559</v>
      </c>
      <c r="N207" s="34">
        <v>19610178</v>
      </c>
      <c r="O207" s="50">
        <v>20376005</v>
      </c>
      <c r="P207" s="13">
        <v>21200249</v>
      </c>
      <c r="Q207" s="13">
        <v>22268973</v>
      </c>
      <c r="R207" s="13">
        <v>22890054</v>
      </c>
      <c r="S207" s="13">
        <v>27726646</v>
      </c>
      <c r="T207" s="13">
        <v>21012761</v>
      </c>
      <c r="U207" s="13">
        <v>27348986</v>
      </c>
      <c r="V207" s="25">
        <f t="shared" si="7"/>
        <v>362560746</v>
      </c>
      <c r="W207" s="26">
        <f t="shared" si="6"/>
        <v>2.7471531720852437E-2</v>
      </c>
      <c r="X207" s="9"/>
    </row>
    <row r="208" spans="1:24">
      <c r="A208" s="10" t="s">
        <v>276</v>
      </c>
      <c r="B208" s="32" t="s">
        <v>53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34">
        <v>0</v>
      </c>
      <c r="O208" s="50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97239</v>
      </c>
      <c r="V208" s="25">
        <f t="shared" si="7"/>
        <v>97239</v>
      </c>
      <c r="W208" s="26">
        <f t="shared" si="6"/>
        <v>7.3678805620175173E-6</v>
      </c>
      <c r="X208" s="9"/>
    </row>
    <row r="209" spans="1:24">
      <c r="A209" s="10" t="s">
        <v>277</v>
      </c>
      <c r="B209" s="32" t="s">
        <v>55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34">
        <v>0</v>
      </c>
      <c r="O209" s="50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5">
        <f t="shared" si="7"/>
        <v>0</v>
      </c>
      <c r="W209" s="26">
        <f t="shared" si="6"/>
        <v>0</v>
      </c>
      <c r="X209" s="9"/>
    </row>
    <row r="210" spans="1:24">
      <c r="A210" s="10" t="s">
        <v>278</v>
      </c>
      <c r="B210" s="32" t="s">
        <v>10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34">
        <v>0</v>
      </c>
      <c r="O210" s="50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5">
        <f t="shared" si="7"/>
        <v>0</v>
      </c>
      <c r="W210" s="26">
        <f t="shared" si="6"/>
        <v>0</v>
      </c>
      <c r="X210" s="9"/>
    </row>
    <row r="211" spans="1:24">
      <c r="A211" s="10" t="s">
        <v>279</v>
      </c>
      <c r="B211" s="32" t="s">
        <v>10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34">
        <v>0</v>
      </c>
      <c r="O211" s="50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5">
        <f t="shared" si="7"/>
        <v>0</v>
      </c>
      <c r="W211" s="26">
        <f t="shared" si="6"/>
        <v>0</v>
      </c>
      <c r="X211" s="9"/>
    </row>
    <row r="212" spans="1:24">
      <c r="A212" s="10" t="s">
        <v>280</v>
      </c>
      <c r="B212" s="32" t="s">
        <v>10</v>
      </c>
      <c r="C212" s="13">
        <v>3905851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34">
        <v>0</v>
      </c>
      <c r="O212" s="50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5">
        <f t="shared" si="7"/>
        <v>3905851</v>
      </c>
      <c r="W212" s="26">
        <f t="shared" si="6"/>
        <v>2.9594960521022102E-4</v>
      </c>
      <c r="X212" s="9"/>
    </row>
    <row r="213" spans="1:24">
      <c r="A213" s="10" t="s">
        <v>281</v>
      </c>
      <c r="B213" s="32" t="s">
        <v>49</v>
      </c>
      <c r="C213" s="13">
        <v>195572</v>
      </c>
      <c r="D213" s="13">
        <v>208882</v>
      </c>
      <c r="E213" s="13">
        <v>235026</v>
      </c>
      <c r="F213" s="13">
        <v>253339</v>
      </c>
      <c r="G213" s="13">
        <v>212323</v>
      </c>
      <c r="H213" s="13">
        <v>229834</v>
      </c>
      <c r="I213" s="13">
        <v>287929</v>
      </c>
      <c r="J213" s="13">
        <v>298144</v>
      </c>
      <c r="K213" s="13">
        <v>282870</v>
      </c>
      <c r="L213" s="13">
        <v>266892</v>
      </c>
      <c r="M213" s="13">
        <v>277079</v>
      </c>
      <c r="N213" s="34">
        <v>217637</v>
      </c>
      <c r="O213" s="50">
        <v>274563</v>
      </c>
      <c r="P213" s="13">
        <v>246497</v>
      </c>
      <c r="Q213" s="13">
        <v>299195</v>
      </c>
      <c r="R213" s="13">
        <v>132235</v>
      </c>
      <c r="S213" s="13">
        <v>283334</v>
      </c>
      <c r="T213" s="13">
        <v>321975</v>
      </c>
      <c r="U213" s="13">
        <v>278363</v>
      </c>
      <c r="V213" s="25">
        <f t="shared" si="7"/>
        <v>4801689</v>
      </c>
      <c r="W213" s="26">
        <f t="shared" si="6"/>
        <v>3.6382800160381459E-4</v>
      </c>
      <c r="X213" s="9"/>
    </row>
    <row r="214" spans="1:24">
      <c r="A214" s="10" t="s">
        <v>282</v>
      </c>
      <c r="B214" s="32" t="s">
        <v>8</v>
      </c>
      <c r="C214" s="13">
        <v>121039</v>
      </c>
      <c r="D214" s="13">
        <v>119080</v>
      </c>
      <c r="E214" s="13">
        <v>129235</v>
      </c>
      <c r="F214" s="13">
        <v>126771</v>
      </c>
      <c r="G214" s="13">
        <v>144178</v>
      </c>
      <c r="H214" s="13">
        <v>183773</v>
      </c>
      <c r="I214" s="13">
        <v>167209</v>
      </c>
      <c r="J214" s="13">
        <v>0</v>
      </c>
      <c r="K214" s="13">
        <v>145571</v>
      </c>
      <c r="L214" s="13">
        <v>130372</v>
      </c>
      <c r="M214" s="13">
        <v>135203</v>
      </c>
      <c r="N214" s="34">
        <v>148819</v>
      </c>
      <c r="O214" s="50">
        <v>181917</v>
      </c>
      <c r="P214" s="13">
        <v>254617</v>
      </c>
      <c r="Q214" s="13">
        <v>275872</v>
      </c>
      <c r="R214" s="13">
        <v>256413</v>
      </c>
      <c r="S214" s="13">
        <v>264122</v>
      </c>
      <c r="T214" s="13">
        <v>274483</v>
      </c>
      <c r="U214" s="13">
        <v>307920</v>
      </c>
      <c r="V214" s="25">
        <f t="shared" si="7"/>
        <v>3366594</v>
      </c>
      <c r="W214" s="26">
        <f t="shared" si="6"/>
        <v>2.5508965016922018E-4</v>
      </c>
      <c r="X214" s="9"/>
    </row>
    <row r="215" spans="1:24">
      <c r="A215" s="10" t="s">
        <v>283</v>
      </c>
      <c r="B215" s="32" t="s">
        <v>47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34">
        <v>0</v>
      </c>
      <c r="O215" s="50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5">
        <f t="shared" si="7"/>
        <v>0</v>
      </c>
      <c r="W215" s="26">
        <f t="shared" si="6"/>
        <v>0</v>
      </c>
      <c r="X215" s="9"/>
    </row>
    <row r="216" spans="1:24">
      <c r="A216" s="10" t="s">
        <v>284</v>
      </c>
      <c r="B216" s="32" t="s">
        <v>10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34">
        <v>0</v>
      </c>
      <c r="O216" s="50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5">
        <f t="shared" si="7"/>
        <v>0</v>
      </c>
      <c r="W216" s="26">
        <f t="shared" si="6"/>
        <v>0</v>
      </c>
      <c r="X216" s="9"/>
    </row>
    <row r="217" spans="1:24">
      <c r="A217" s="10" t="s">
        <v>38</v>
      </c>
      <c r="B217" s="32" t="s">
        <v>42</v>
      </c>
      <c r="C217" s="13">
        <v>115084</v>
      </c>
      <c r="D217" s="13">
        <v>103651</v>
      </c>
      <c r="E217" s="13">
        <v>95991</v>
      </c>
      <c r="F217" s="13">
        <v>101542</v>
      </c>
      <c r="G217" s="13">
        <v>118764</v>
      </c>
      <c r="H217" s="13">
        <v>135128</v>
      </c>
      <c r="I217" s="13">
        <v>157425</v>
      </c>
      <c r="J217" s="13">
        <v>183609</v>
      </c>
      <c r="K217" s="13">
        <v>146078</v>
      </c>
      <c r="L217" s="13">
        <v>116511</v>
      </c>
      <c r="M217" s="13">
        <v>123025</v>
      </c>
      <c r="N217" s="34">
        <v>110368</v>
      </c>
      <c r="O217" s="50">
        <v>110190</v>
      </c>
      <c r="P217" s="13">
        <v>113624</v>
      </c>
      <c r="Q217" s="13">
        <v>111698</v>
      </c>
      <c r="R217" s="13">
        <v>129899</v>
      </c>
      <c r="S217" s="13">
        <v>134623</v>
      </c>
      <c r="T217" s="13">
        <v>137498</v>
      </c>
      <c r="U217" s="13">
        <v>153859</v>
      </c>
      <c r="V217" s="25">
        <f t="shared" si="7"/>
        <v>2398567</v>
      </c>
      <c r="W217" s="26">
        <f t="shared" si="6"/>
        <v>1.8174143271729111E-4</v>
      </c>
      <c r="X217" s="9"/>
    </row>
    <row r="218" spans="1:24">
      <c r="A218" s="10" t="s">
        <v>285</v>
      </c>
      <c r="B218" s="32" t="s">
        <v>37</v>
      </c>
      <c r="C218" s="13">
        <v>3898107</v>
      </c>
      <c r="D218" s="13">
        <v>4271287</v>
      </c>
      <c r="E218" s="13">
        <v>5697682</v>
      </c>
      <c r="F218" s="13">
        <v>5800678</v>
      </c>
      <c r="G218" s="13">
        <v>6402981</v>
      </c>
      <c r="H218" s="13">
        <v>6256867</v>
      </c>
      <c r="I218" s="13">
        <v>5910506</v>
      </c>
      <c r="J218" s="13">
        <v>4998070</v>
      </c>
      <c r="K218" s="13">
        <v>6224023</v>
      </c>
      <c r="L218" s="13">
        <v>6087119</v>
      </c>
      <c r="M218" s="13">
        <v>5973909</v>
      </c>
      <c r="N218" s="34">
        <v>6773513</v>
      </c>
      <c r="O218" s="50">
        <v>6536301</v>
      </c>
      <c r="P218" s="13">
        <v>6597519</v>
      </c>
      <c r="Q218" s="13">
        <v>7008398</v>
      </c>
      <c r="R218" s="13">
        <v>5346541</v>
      </c>
      <c r="S218" s="13">
        <v>6218383</v>
      </c>
      <c r="T218" s="13">
        <v>6480814</v>
      </c>
      <c r="U218" s="13">
        <v>7548939</v>
      </c>
      <c r="V218" s="25">
        <f t="shared" si="7"/>
        <v>114031637</v>
      </c>
      <c r="W218" s="26">
        <f t="shared" si="6"/>
        <v>8.6402727476355932E-3</v>
      </c>
      <c r="X218" s="9"/>
    </row>
    <row r="219" spans="1:24">
      <c r="A219" s="10" t="s">
        <v>286</v>
      </c>
      <c r="B219" s="32" t="s">
        <v>10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34">
        <v>0</v>
      </c>
      <c r="O219" s="50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5">
        <f t="shared" si="7"/>
        <v>0</v>
      </c>
      <c r="W219" s="26">
        <f t="shared" si="6"/>
        <v>0</v>
      </c>
      <c r="X219" s="9"/>
    </row>
    <row r="220" spans="1:24">
      <c r="A220" s="10" t="s">
        <v>287</v>
      </c>
      <c r="B220" s="32" t="s">
        <v>64</v>
      </c>
      <c r="C220" s="13">
        <v>845358</v>
      </c>
      <c r="D220" s="13">
        <v>986724</v>
      </c>
      <c r="E220" s="13">
        <v>1199720</v>
      </c>
      <c r="F220" s="13">
        <v>1288563</v>
      </c>
      <c r="G220" s="13">
        <v>1157865</v>
      </c>
      <c r="H220" s="13">
        <v>1346715</v>
      </c>
      <c r="I220" s="13">
        <v>1167477</v>
      </c>
      <c r="J220" s="13">
        <v>1404295</v>
      </c>
      <c r="K220" s="13">
        <v>1270084</v>
      </c>
      <c r="L220" s="13">
        <v>1504450</v>
      </c>
      <c r="M220" s="13">
        <v>1231978</v>
      </c>
      <c r="N220" s="34">
        <v>1224285</v>
      </c>
      <c r="O220" s="50">
        <v>1473356</v>
      </c>
      <c r="P220" s="13">
        <v>1510585</v>
      </c>
      <c r="Q220" s="13">
        <v>1497392</v>
      </c>
      <c r="R220" s="13">
        <v>1404721</v>
      </c>
      <c r="S220" s="13">
        <v>1741106</v>
      </c>
      <c r="T220" s="13">
        <v>1519921</v>
      </c>
      <c r="U220" s="13">
        <v>1815534</v>
      </c>
      <c r="V220" s="25">
        <f t="shared" si="7"/>
        <v>25590129</v>
      </c>
      <c r="W220" s="26">
        <f t="shared" si="6"/>
        <v>1.9389855308941963E-3</v>
      </c>
      <c r="X220" s="9"/>
    </row>
    <row r="221" spans="1:24">
      <c r="A221" s="10" t="s">
        <v>288</v>
      </c>
      <c r="B221" s="32" t="s">
        <v>481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34">
        <v>0</v>
      </c>
      <c r="O221" s="50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25">
        <f t="shared" si="7"/>
        <v>0</v>
      </c>
      <c r="W221" s="26">
        <f t="shared" si="6"/>
        <v>0</v>
      </c>
      <c r="X221" s="9"/>
    </row>
    <row r="222" spans="1:24">
      <c r="A222" s="10" t="s">
        <v>289</v>
      </c>
      <c r="B222" s="32" t="s">
        <v>62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34">
        <v>0</v>
      </c>
      <c r="O222" s="50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5">
        <f t="shared" si="7"/>
        <v>0</v>
      </c>
      <c r="W222" s="26">
        <f t="shared" si="6"/>
        <v>0</v>
      </c>
      <c r="X222" s="9"/>
    </row>
    <row r="223" spans="1:24">
      <c r="A223" s="10" t="s">
        <v>290</v>
      </c>
      <c r="B223" s="32" t="s">
        <v>53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34">
        <v>0</v>
      </c>
      <c r="O223" s="50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5">
        <f t="shared" si="7"/>
        <v>0</v>
      </c>
      <c r="W223" s="26">
        <f t="shared" si="6"/>
        <v>0</v>
      </c>
      <c r="X223" s="9"/>
    </row>
    <row r="224" spans="1:24">
      <c r="A224" s="10" t="s">
        <v>291</v>
      </c>
      <c r="B224" s="32" t="s">
        <v>7</v>
      </c>
      <c r="C224" s="13">
        <v>1406434</v>
      </c>
      <c r="D224" s="13">
        <v>1702334</v>
      </c>
      <c r="E224" s="13">
        <v>1876267</v>
      </c>
      <c r="F224" s="13">
        <v>1862884</v>
      </c>
      <c r="G224" s="13">
        <v>1840106</v>
      </c>
      <c r="H224" s="13">
        <v>2093321</v>
      </c>
      <c r="I224" s="13">
        <v>2357031</v>
      </c>
      <c r="J224" s="13">
        <v>2365850</v>
      </c>
      <c r="K224" s="13">
        <v>2669183</v>
      </c>
      <c r="L224" s="13">
        <v>2648623</v>
      </c>
      <c r="M224" s="13">
        <v>2635517</v>
      </c>
      <c r="N224" s="34">
        <v>2741060</v>
      </c>
      <c r="O224" s="50">
        <v>2736971</v>
      </c>
      <c r="P224" s="13">
        <v>2728892</v>
      </c>
      <c r="Q224" s="13">
        <v>3075788</v>
      </c>
      <c r="R224" s="13">
        <v>3296145</v>
      </c>
      <c r="S224" s="13">
        <v>3104486</v>
      </c>
      <c r="T224" s="13">
        <v>3378586</v>
      </c>
      <c r="U224" s="13">
        <v>3381920</v>
      </c>
      <c r="V224" s="25">
        <f t="shared" si="7"/>
        <v>47901398</v>
      </c>
      <c r="W224" s="26">
        <f t="shared" si="6"/>
        <v>3.6295290903615293E-3</v>
      </c>
      <c r="X224" s="9"/>
    </row>
    <row r="225" spans="1:24">
      <c r="A225" s="10" t="s">
        <v>292</v>
      </c>
      <c r="B225" s="32" t="s">
        <v>6</v>
      </c>
      <c r="C225" s="13">
        <v>722685</v>
      </c>
      <c r="D225" s="13">
        <v>824048</v>
      </c>
      <c r="E225" s="13">
        <v>893937</v>
      </c>
      <c r="F225" s="13">
        <v>1133930</v>
      </c>
      <c r="G225" s="13">
        <v>1196446</v>
      </c>
      <c r="H225" s="13">
        <v>1006385</v>
      </c>
      <c r="I225" s="13">
        <v>1054638</v>
      </c>
      <c r="J225" s="13">
        <v>1009977</v>
      </c>
      <c r="K225" s="13">
        <v>843634</v>
      </c>
      <c r="L225" s="13">
        <v>1137569</v>
      </c>
      <c r="M225" s="13">
        <v>0</v>
      </c>
      <c r="N225" s="34">
        <v>0</v>
      </c>
      <c r="O225" s="50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5">
        <f t="shared" si="7"/>
        <v>9823249</v>
      </c>
      <c r="W225" s="26">
        <f t="shared" si="6"/>
        <v>7.4431581323294166E-4</v>
      </c>
      <c r="X225" s="9"/>
    </row>
    <row r="226" spans="1:24">
      <c r="A226" s="10" t="s">
        <v>293</v>
      </c>
      <c r="B226" s="32" t="s">
        <v>55</v>
      </c>
      <c r="C226" s="13">
        <v>0</v>
      </c>
      <c r="D226" s="13">
        <v>0</v>
      </c>
      <c r="E226" s="13">
        <v>733795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34">
        <v>0</v>
      </c>
      <c r="O226" s="50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5">
        <f t="shared" si="7"/>
        <v>733795</v>
      </c>
      <c r="W226" s="26">
        <f t="shared" si="6"/>
        <v>5.5600262415344089E-5</v>
      </c>
      <c r="X226" s="9"/>
    </row>
    <row r="227" spans="1:24">
      <c r="A227" s="10" t="s">
        <v>42</v>
      </c>
      <c r="B227" s="32" t="s">
        <v>42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746975</v>
      </c>
      <c r="M227" s="13">
        <v>562889</v>
      </c>
      <c r="N227" s="34">
        <v>642096</v>
      </c>
      <c r="O227" s="50">
        <v>663512</v>
      </c>
      <c r="P227" s="13">
        <v>686148</v>
      </c>
      <c r="Q227" s="13">
        <v>742596</v>
      </c>
      <c r="R227" s="13">
        <v>706272</v>
      </c>
      <c r="S227" s="13">
        <v>801291</v>
      </c>
      <c r="T227" s="13">
        <v>509829</v>
      </c>
      <c r="U227" s="13">
        <v>550696</v>
      </c>
      <c r="V227" s="25">
        <f t="shared" si="7"/>
        <v>6612304</v>
      </c>
      <c r="W227" s="26">
        <f t="shared" si="6"/>
        <v>5.0101981830079161E-4</v>
      </c>
      <c r="X227" s="9"/>
    </row>
    <row r="228" spans="1:24">
      <c r="A228" s="10" t="s">
        <v>294</v>
      </c>
      <c r="B228" s="32" t="s">
        <v>51</v>
      </c>
      <c r="C228" s="13">
        <v>1487400</v>
      </c>
      <c r="D228" s="13">
        <v>1629599</v>
      </c>
      <c r="E228" s="13">
        <v>1646153</v>
      </c>
      <c r="F228" s="13">
        <v>1639348</v>
      </c>
      <c r="G228" s="13">
        <v>1752403</v>
      </c>
      <c r="H228" s="13">
        <v>1943681</v>
      </c>
      <c r="I228" s="13">
        <v>2020752</v>
      </c>
      <c r="J228" s="13">
        <v>1925397</v>
      </c>
      <c r="K228" s="13">
        <v>2119090</v>
      </c>
      <c r="L228" s="13">
        <v>2198253</v>
      </c>
      <c r="M228" s="13">
        <v>2369374</v>
      </c>
      <c r="N228" s="34">
        <v>2174723</v>
      </c>
      <c r="O228" s="50">
        <v>2466150</v>
      </c>
      <c r="P228" s="13">
        <v>2452147</v>
      </c>
      <c r="Q228" s="13">
        <v>2471911</v>
      </c>
      <c r="R228" s="13">
        <v>2613823</v>
      </c>
      <c r="S228" s="13">
        <v>2661783</v>
      </c>
      <c r="T228" s="13">
        <v>2375716</v>
      </c>
      <c r="U228" s="13">
        <v>2872635</v>
      </c>
      <c r="V228" s="25">
        <f t="shared" si="7"/>
        <v>40820338</v>
      </c>
      <c r="W228" s="26">
        <f t="shared" si="6"/>
        <v>3.0929912369027346E-3</v>
      </c>
      <c r="X228" s="9"/>
    </row>
    <row r="229" spans="1:24">
      <c r="A229" s="10" t="s">
        <v>295</v>
      </c>
      <c r="B229" s="32" t="s">
        <v>9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34">
        <v>0</v>
      </c>
      <c r="O229" s="50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5">
        <f t="shared" si="7"/>
        <v>0</v>
      </c>
      <c r="W229" s="26">
        <f t="shared" si="6"/>
        <v>0</v>
      </c>
      <c r="X229" s="9"/>
    </row>
    <row r="230" spans="1:24">
      <c r="A230" s="10" t="s">
        <v>296</v>
      </c>
      <c r="B230" s="32" t="s">
        <v>34</v>
      </c>
      <c r="C230" s="13">
        <v>79530</v>
      </c>
      <c r="D230" s="13">
        <v>99809</v>
      </c>
      <c r="E230" s="13">
        <v>92146</v>
      </c>
      <c r="F230" s="13">
        <v>81943</v>
      </c>
      <c r="G230" s="13">
        <v>104679</v>
      </c>
      <c r="H230" s="13">
        <v>107516</v>
      </c>
      <c r="I230" s="13">
        <v>108047</v>
      </c>
      <c r="J230" s="13">
        <v>98199</v>
      </c>
      <c r="K230" s="13">
        <v>108052</v>
      </c>
      <c r="L230" s="13">
        <v>118999</v>
      </c>
      <c r="M230" s="13">
        <v>156668</v>
      </c>
      <c r="N230" s="34">
        <v>146539</v>
      </c>
      <c r="O230" s="50">
        <v>144464</v>
      </c>
      <c r="P230" s="13">
        <v>149082</v>
      </c>
      <c r="Q230" s="13">
        <v>147832</v>
      </c>
      <c r="R230" s="13">
        <v>133673</v>
      </c>
      <c r="S230" s="13">
        <v>126953</v>
      </c>
      <c r="T230" s="13">
        <v>144774</v>
      </c>
      <c r="U230" s="13">
        <v>133978</v>
      </c>
      <c r="V230" s="25">
        <f t="shared" si="7"/>
        <v>2282883</v>
      </c>
      <c r="W230" s="26">
        <f t="shared" si="6"/>
        <v>1.7297595903968815E-4</v>
      </c>
      <c r="X230" s="9"/>
    </row>
    <row r="231" spans="1:24">
      <c r="A231" s="10" t="s">
        <v>297</v>
      </c>
      <c r="B231" s="32" t="s">
        <v>53</v>
      </c>
      <c r="C231" s="13">
        <v>0</v>
      </c>
      <c r="D231" s="13">
        <v>698300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34">
        <v>0</v>
      </c>
      <c r="O231" s="50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5">
        <f t="shared" si="7"/>
        <v>698300</v>
      </c>
      <c r="W231" s="26">
        <f t="shared" si="6"/>
        <v>5.2910776503839323E-5</v>
      </c>
      <c r="X231" s="9"/>
    </row>
    <row r="232" spans="1:24">
      <c r="A232" s="10" t="s">
        <v>298</v>
      </c>
      <c r="B232" s="32" t="s">
        <v>53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68030</v>
      </c>
      <c r="K232" s="13">
        <v>199182</v>
      </c>
      <c r="L232" s="13">
        <v>264369</v>
      </c>
      <c r="M232" s="13">
        <v>290879</v>
      </c>
      <c r="N232" s="34">
        <v>79640</v>
      </c>
      <c r="O232" s="50">
        <v>77042</v>
      </c>
      <c r="P232" s="13">
        <v>99324</v>
      </c>
      <c r="Q232" s="13">
        <v>78280</v>
      </c>
      <c r="R232" s="13">
        <v>106403</v>
      </c>
      <c r="S232" s="13">
        <v>85284</v>
      </c>
      <c r="T232" s="13">
        <v>125423</v>
      </c>
      <c r="U232" s="13">
        <v>135483</v>
      </c>
      <c r="V232" s="25">
        <f t="shared" si="7"/>
        <v>1609339</v>
      </c>
      <c r="W232" s="26">
        <f t="shared" si="6"/>
        <v>1.2194096541302058E-4</v>
      </c>
      <c r="X232" s="9"/>
    </row>
    <row r="233" spans="1:24">
      <c r="A233" s="10" t="s">
        <v>299</v>
      </c>
      <c r="B233" s="32" t="s">
        <v>47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34">
        <v>0</v>
      </c>
      <c r="O233" s="50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5">
        <f t="shared" si="7"/>
        <v>0</v>
      </c>
      <c r="W233" s="26">
        <f t="shared" si="6"/>
        <v>0</v>
      </c>
      <c r="X233" s="9"/>
    </row>
    <row r="234" spans="1:24">
      <c r="A234" s="10" t="s">
        <v>300</v>
      </c>
      <c r="B234" s="32" t="s">
        <v>15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34">
        <v>0</v>
      </c>
      <c r="O234" s="50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5">
        <f t="shared" si="7"/>
        <v>0</v>
      </c>
      <c r="W234" s="26">
        <f t="shared" si="6"/>
        <v>0</v>
      </c>
      <c r="X234" s="9"/>
    </row>
    <row r="235" spans="1:24">
      <c r="A235" s="10" t="s">
        <v>301</v>
      </c>
      <c r="B235" s="32" t="s">
        <v>10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34">
        <v>0</v>
      </c>
      <c r="O235" s="50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5">
        <f t="shared" si="7"/>
        <v>0</v>
      </c>
      <c r="W235" s="26">
        <f t="shared" si="6"/>
        <v>0</v>
      </c>
      <c r="X235" s="9"/>
    </row>
    <row r="236" spans="1:24">
      <c r="A236" s="10" t="s">
        <v>302</v>
      </c>
      <c r="B236" s="32" t="s">
        <v>34</v>
      </c>
      <c r="C236" s="13">
        <v>512200</v>
      </c>
      <c r="D236" s="13">
        <v>0</v>
      </c>
      <c r="E236" s="13">
        <v>777700</v>
      </c>
      <c r="F236" s="13">
        <v>821668</v>
      </c>
      <c r="G236" s="13">
        <v>1047202</v>
      </c>
      <c r="H236" s="13">
        <v>1158436</v>
      </c>
      <c r="I236" s="13">
        <v>1240102</v>
      </c>
      <c r="J236" s="13">
        <v>1797728</v>
      </c>
      <c r="K236" s="13">
        <v>1701400</v>
      </c>
      <c r="L236" s="13">
        <v>1686724</v>
      </c>
      <c r="M236" s="13">
        <v>1525806</v>
      </c>
      <c r="N236" s="34">
        <v>1736843</v>
      </c>
      <c r="O236" s="50">
        <v>1641293</v>
      </c>
      <c r="P236" s="13">
        <v>1580873</v>
      </c>
      <c r="Q236" s="13">
        <v>1727043</v>
      </c>
      <c r="R236" s="13">
        <v>1881897</v>
      </c>
      <c r="S236" s="13">
        <v>1907691</v>
      </c>
      <c r="T236" s="13">
        <v>2386776</v>
      </c>
      <c r="U236" s="13">
        <v>1958724</v>
      </c>
      <c r="V236" s="25">
        <f t="shared" si="7"/>
        <v>27090106</v>
      </c>
      <c r="W236" s="26">
        <f t="shared" si="6"/>
        <v>2.0526400458704235E-3</v>
      </c>
      <c r="X236" s="9"/>
    </row>
    <row r="237" spans="1:24">
      <c r="A237" s="10" t="s">
        <v>303</v>
      </c>
      <c r="B237" s="32" t="s">
        <v>482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34">
        <v>0</v>
      </c>
      <c r="O237" s="50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5">
        <f t="shared" si="7"/>
        <v>0</v>
      </c>
      <c r="W237" s="26">
        <f t="shared" si="6"/>
        <v>0</v>
      </c>
      <c r="X237" s="9"/>
    </row>
    <row r="238" spans="1:24">
      <c r="A238" s="10" t="s">
        <v>304</v>
      </c>
      <c r="B238" s="32" t="s">
        <v>49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34">
        <v>0</v>
      </c>
      <c r="O238" s="50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1695741</v>
      </c>
      <c r="V238" s="25">
        <f t="shared" si="7"/>
        <v>1695741</v>
      </c>
      <c r="W238" s="26">
        <f t="shared" si="6"/>
        <v>1.2848771739853502E-4</v>
      </c>
      <c r="X238" s="9"/>
    </row>
    <row r="239" spans="1:24">
      <c r="A239" s="10" t="s">
        <v>305</v>
      </c>
      <c r="B239" s="32" t="s">
        <v>37</v>
      </c>
      <c r="C239" s="13">
        <v>0</v>
      </c>
      <c r="D239" s="13">
        <v>0</v>
      </c>
      <c r="E239" s="13">
        <v>0</v>
      </c>
      <c r="F239" s="13">
        <v>0</v>
      </c>
      <c r="G239" s="13">
        <v>899348</v>
      </c>
      <c r="H239" s="13">
        <v>806093</v>
      </c>
      <c r="I239" s="13">
        <v>982284</v>
      </c>
      <c r="J239" s="13">
        <v>786039</v>
      </c>
      <c r="K239" s="13">
        <v>765811</v>
      </c>
      <c r="L239" s="13">
        <v>777746</v>
      </c>
      <c r="M239" s="13">
        <v>807304</v>
      </c>
      <c r="N239" s="34">
        <v>775346</v>
      </c>
      <c r="O239" s="50">
        <v>925746</v>
      </c>
      <c r="P239" s="13">
        <v>873611</v>
      </c>
      <c r="Q239" s="13">
        <v>1081827</v>
      </c>
      <c r="R239" s="13">
        <v>1481216</v>
      </c>
      <c r="S239" s="13">
        <v>1202778</v>
      </c>
      <c r="T239" s="13">
        <v>1364459</v>
      </c>
      <c r="U239" s="13">
        <v>1588838</v>
      </c>
      <c r="V239" s="25">
        <f t="shared" si="7"/>
        <v>15118446</v>
      </c>
      <c r="W239" s="26">
        <f t="shared" si="6"/>
        <v>1.1455373297885774E-3</v>
      </c>
      <c r="X239" s="9"/>
    </row>
    <row r="240" spans="1:24">
      <c r="A240" s="10" t="s">
        <v>306</v>
      </c>
      <c r="B240" s="32" t="s">
        <v>36</v>
      </c>
      <c r="C240" s="13">
        <v>81771</v>
      </c>
      <c r="D240" s="13">
        <v>183824</v>
      </c>
      <c r="E240" s="13">
        <v>131634</v>
      </c>
      <c r="F240" s="13">
        <v>139896</v>
      </c>
      <c r="G240" s="13">
        <v>129020</v>
      </c>
      <c r="H240" s="13">
        <v>109406</v>
      </c>
      <c r="I240" s="13">
        <v>100612</v>
      </c>
      <c r="J240" s="13">
        <v>131437</v>
      </c>
      <c r="K240" s="13">
        <v>119628</v>
      </c>
      <c r="L240" s="13">
        <v>119331</v>
      </c>
      <c r="M240" s="13">
        <v>80322</v>
      </c>
      <c r="N240" s="34">
        <v>108143</v>
      </c>
      <c r="O240" s="50">
        <v>127544</v>
      </c>
      <c r="P240" s="13">
        <v>138143</v>
      </c>
      <c r="Q240" s="13">
        <v>0</v>
      </c>
      <c r="R240" s="13">
        <v>180319</v>
      </c>
      <c r="S240" s="13">
        <v>136129</v>
      </c>
      <c r="T240" s="13">
        <v>141930</v>
      </c>
      <c r="U240" s="13">
        <v>201795</v>
      </c>
      <c r="V240" s="25">
        <f t="shared" si="7"/>
        <v>2360884</v>
      </c>
      <c r="W240" s="26">
        <f t="shared" si="6"/>
        <v>1.7888616021121323E-4</v>
      </c>
      <c r="X240" s="9"/>
    </row>
    <row r="241" spans="1:24">
      <c r="A241" s="10" t="s">
        <v>307</v>
      </c>
      <c r="B241" s="32" t="s">
        <v>44</v>
      </c>
      <c r="C241" s="13">
        <v>41159</v>
      </c>
      <c r="D241" s="13">
        <v>41917</v>
      </c>
      <c r="E241" s="13">
        <v>54093</v>
      </c>
      <c r="F241" s="13">
        <v>49471</v>
      </c>
      <c r="G241" s="13">
        <v>51585</v>
      </c>
      <c r="H241" s="13">
        <v>53609</v>
      </c>
      <c r="I241" s="13">
        <v>85439</v>
      </c>
      <c r="J241" s="13">
        <v>54860</v>
      </c>
      <c r="K241" s="13">
        <v>86645</v>
      </c>
      <c r="L241" s="13">
        <v>86555</v>
      </c>
      <c r="M241" s="13">
        <v>59031</v>
      </c>
      <c r="N241" s="34">
        <v>0</v>
      </c>
      <c r="O241" s="50">
        <v>63802</v>
      </c>
      <c r="P241" s="13">
        <v>68831</v>
      </c>
      <c r="Q241" s="13">
        <v>90703</v>
      </c>
      <c r="R241" s="13">
        <v>51849</v>
      </c>
      <c r="S241" s="13">
        <v>158737</v>
      </c>
      <c r="T241" s="13">
        <v>91033</v>
      </c>
      <c r="U241" s="13">
        <v>83408</v>
      </c>
      <c r="V241" s="25">
        <f t="shared" si="7"/>
        <v>1272727</v>
      </c>
      <c r="W241" s="26">
        <f t="shared" si="6"/>
        <v>9.6435591933842065E-5</v>
      </c>
      <c r="X241" s="9"/>
    </row>
    <row r="242" spans="1:24">
      <c r="A242" s="10" t="s">
        <v>308</v>
      </c>
      <c r="B242" s="32" t="s">
        <v>46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34">
        <v>0</v>
      </c>
      <c r="O242" s="50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5">
        <f t="shared" si="7"/>
        <v>0</v>
      </c>
      <c r="W242" s="26">
        <f t="shared" si="6"/>
        <v>0</v>
      </c>
      <c r="X242" s="9"/>
    </row>
    <row r="243" spans="1:24">
      <c r="A243" s="10" t="s">
        <v>309</v>
      </c>
      <c r="B243" s="32" t="s">
        <v>9</v>
      </c>
      <c r="C243" s="13">
        <v>9965279</v>
      </c>
      <c r="D243" s="13">
        <v>10041423</v>
      </c>
      <c r="E243" s="13">
        <v>12289306</v>
      </c>
      <c r="F243" s="13">
        <v>12922765</v>
      </c>
      <c r="G243" s="13">
        <v>15433702</v>
      </c>
      <c r="H243" s="13">
        <v>12775925</v>
      </c>
      <c r="I243" s="13">
        <v>12754855</v>
      </c>
      <c r="J243" s="13">
        <v>11680230</v>
      </c>
      <c r="K243" s="13">
        <v>12061210</v>
      </c>
      <c r="L243" s="13">
        <v>11224234</v>
      </c>
      <c r="M243" s="13">
        <v>12225391</v>
      </c>
      <c r="N243" s="34">
        <v>13762903</v>
      </c>
      <c r="O243" s="50">
        <v>13259745</v>
      </c>
      <c r="P243" s="13">
        <v>13194960</v>
      </c>
      <c r="Q243" s="13">
        <v>12305593</v>
      </c>
      <c r="R243" s="13">
        <v>15573582</v>
      </c>
      <c r="S243" s="13">
        <v>14344543</v>
      </c>
      <c r="T243" s="13">
        <v>16778954</v>
      </c>
      <c r="U243" s="13">
        <v>17900615</v>
      </c>
      <c r="V243" s="25">
        <f t="shared" si="7"/>
        <v>250495215</v>
      </c>
      <c r="W243" s="26">
        <f t="shared" si="6"/>
        <v>1.8980232473358415E-2</v>
      </c>
      <c r="X243" s="9"/>
    </row>
    <row r="244" spans="1:24">
      <c r="A244" s="10" t="s">
        <v>310</v>
      </c>
      <c r="B244" s="32" t="s">
        <v>9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34">
        <v>0</v>
      </c>
      <c r="O244" s="50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5">
        <f t="shared" si="7"/>
        <v>0</v>
      </c>
      <c r="W244" s="26">
        <f t="shared" si="6"/>
        <v>0</v>
      </c>
      <c r="X244" s="9"/>
    </row>
    <row r="245" spans="1:24">
      <c r="A245" s="10" t="s">
        <v>311</v>
      </c>
      <c r="B245" s="32" t="s">
        <v>9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34">
        <v>0</v>
      </c>
      <c r="O245" s="50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5">
        <f t="shared" si="7"/>
        <v>0</v>
      </c>
      <c r="W245" s="26">
        <f t="shared" si="6"/>
        <v>0</v>
      </c>
      <c r="X245" s="9"/>
    </row>
    <row r="246" spans="1:24">
      <c r="A246" s="10" t="s">
        <v>312</v>
      </c>
      <c r="B246" s="32" t="s">
        <v>7</v>
      </c>
      <c r="C246" s="13">
        <v>924087</v>
      </c>
      <c r="D246" s="13">
        <v>982222</v>
      </c>
      <c r="E246" s="13">
        <v>1411260</v>
      </c>
      <c r="F246" s="13">
        <v>1064952</v>
      </c>
      <c r="G246" s="13">
        <v>762393</v>
      </c>
      <c r="H246" s="13">
        <v>614674</v>
      </c>
      <c r="I246" s="13">
        <v>799340</v>
      </c>
      <c r="J246" s="13">
        <v>788642</v>
      </c>
      <c r="K246" s="13">
        <v>914269</v>
      </c>
      <c r="L246" s="13">
        <v>901879</v>
      </c>
      <c r="M246" s="13">
        <v>901376</v>
      </c>
      <c r="N246" s="34">
        <v>1170477</v>
      </c>
      <c r="O246" s="50">
        <v>979617</v>
      </c>
      <c r="P246" s="13">
        <v>1026827</v>
      </c>
      <c r="Q246" s="13">
        <v>761106</v>
      </c>
      <c r="R246" s="13">
        <v>1060217</v>
      </c>
      <c r="S246" s="13">
        <v>916014</v>
      </c>
      <c r="T246" s="13">
        <v>1178071</v>
      </c>
      <c r="U246" s="13">
        <v>1048909</v>
      </c>
      <c r="V246" s="25">
        <f t="shared" si="7"/>
        <v>18206332</v>
      </c>
      <c r="W246" s="26">
        <f t="shared" si="6"/>
        <v>1.3795090411094057E-3</v>
      </c>
      <c r="X246" s="9"/>
    </row>
    <row r="247" spans="1:24">
      <c r="A247" s="10" t="s">
        <v>313</v>
      </c>
      <c r="B247" s="32" t="s">
        <v>46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34">
        <v>0</v>
      </c>
      <c r="O247" s="50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5">
        <f t="shared" si="7"/>
        <v>0</v>
      </c>
      <c r="W247" s="26">
        <f t="shared" si="6"/>
        <v>0</v>
      </c>
      <c r="X247" s="9"/>
    </row>
    <row r="248" spans="1:24">
      <c r="A248" s="10" t="s">
        <v>314</v>
      </c>
      <c r="B248" s="32" t="s">
        <v>46</v>
      </c>
      <c r="C248" s="13">
        <v>18315704</v>
      </c>
      <c r="D248" s="13">
        <v>246106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34">
        <v>0</v>
      </c>
      <c r="O248" s="50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5">
        <f t="shared" si="7"/>
        <v>18561810</v>
      </c>
      <c r="W248" s="26">
        <f t="shared" si="6"/>
        <v>1.4064439072271656E-3</v>
      </c>
      <c r="X248" s="9"/>
    </row>
    <row r="249" spans="1:24">
      <c r="A249" s="10" t="s">
        <v>315</v>
      </c>
      <c r="B249" s="32" t="s">
        <v>46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34">
        <v>0</v>
      </c>
      <c r="O249" s="50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5">
        <f t="shared" si="7"/>
        <v>0</v>
      </c>
      <c r="W249" s="26">
        <f t="shared" si="6"/>
        <v>0</v>
      </c>
      <c r="X249" s="9"/>
    </row>
    <row r="250" spans="1:24">
      <c r="A250" s="10" t="s">
        <v>316</v>
      </c>
      <c r="B250" s="32" t="s">
        <v>46</v>
      </c>
      <c r="C250" s="13">
        <v>0</v>
      </c>
      <c r="D250" s="13">
        <v>0</v>
      </c>
      <c r="E250" s="13">
        <v>649798</v>
      </c>
      <c r="F250" s="13">
        <v>647440</v>
      </c>
      <c r="G250" s="13">
        <v>876730</v>
      </c>
      <c r="H250" s="13">
        <v>686953</v>
      </c>
      <c r="I250" s="13">
        <v>630757</v>
      </c>
      <c r="J250" s="13">
        <v>892995</v>
      </c>
      <c r="K250" s="13">
        <v>877397</v>
      </c>
      <c r="L250" s="13">
        <v>783597</v>
      </c>
      <c r="M250" s="13">
        <v>0</v>
      </c>
      <c r="N250" s="34">
        <v>0</v>
      </c>
      <c r="O250" s="50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5">
        <f t="shared" si="7"/>
        <v>6045667</v>
      </c>
      <c r="W250" s="26">
        <f t="shared" si="6"/>
        <v>4.5808525770247281E-4</v>
      </c>
      <c r="X250" s="9"/>
    </row>
    <row r="251" spans="1:24">
      <c r="A251" s="10" t="s">
        <v>317</v>
      </c>
      <c r="B251" s="32" t="s">
        <v>46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34">
        <v>0</v>
      </c>
      <c r="O251" s="50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5">
        <f t="shared" si="7"/>
        <v>0</v>
      </c>
      <c r="W251" s="26">
        <f t="shared" si="6"/>
        <v>0</v>
      </c>
      <c r="X251" s="9"/>
    </row>
    <row r="252" spans="1:24">
      <c r="A252" s="10" t="s">
        <v>318</v>
      </c>
      <c r="B252" s="32" t="s">
        <v>46</v>
      </c>
      <c r="C252" s="13">
        <v>1058703</v>
      </c>
      <c r="D252" s="13">
        <v>1170987</v>
      </c>
      <c r="E252" s="13">
        <v>1302686</v>
      </c>
      <c r="F252" s="13">
        <v>1859781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34">
        <v>0</v>
      </c>
      <c r="O252" s="50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5">
        <f t="shared" si="7"/>
        <v>5392157</v>
      </c>
      <c r="W252" s="26">
        <f t="shared" si="6"/>
        <v>4.085682570537201E-4</v>
      </c>
      <c r="X252" s="9"/>
    </row>
    <row r="253" spans="1:24">
      <c r="A253" s="10" t="s">
        <v>319</v>
      </c>
      <c r="B253" s="32" t="s">
        <v>5</v>
      </c>
      <c r="C253" s="13">
        <v>156705</v>
      </c>
      <c r="D253" s="13">
        <v>116607</v>
      </c>
      <c r="E253" s="13">
        <v>162953</v>
      </c>
      <c r="F253" s="13">
        <v>117383</v>
      </c>
      <c r="G253" s="13">
        <v>125072</v>
      </c>
      <c r="H253" s="13">
        <v>117936</v>
      </c>
      <c r="I253" s="13">
        <v>106861</v>
      </c>
      <c r="J253" s="13">
        <v>113025</v>
      </c>
      <c r="K253" s="13">
        <v>112214</v>
      </c>
      <c r="L253" s="13">
        <v>106207</v>
      </c>
      <c r="M253" s="13">
        <v>106682</v>
      </c>
      <c r="N253" s="34">
        <v>106203</v>
      </c>
      <c r="O253" s="50">
        <v>111139</v>
      </c>
      <c r="P253" s="13">
        <v>122089</v>
      </c>
      <c r="Q253" s="13">
        <v>132757</v>
      </c>
      <c r="R253" s="13">
        <v>139450</v>
      </c>
      <c r="S253" s="13">
        <v>243444</v>
      </c>
      <c r="T253" s="13">
        <v>264748</v>
      </c>
      <c r="U253" s="13">
        <v>184741</v>
      </c>
      <c r="V253" s="25">
        <f t="shared" si="7"/>
        <v>2646216</v>
      </c>
      <c r="W253" s="26">
        <f t="shared" si="6"/>
        <v>2.0050600509363266E-4</v>
      </c>
      <c r="X253" s="9"/>
    </row>
    <row r="254" spans="1:24">
      <c r="A254" s="10" t="s">
        <v>320</v>
      </c>
      <c r="B254" s="32" t="s">
        <v>22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34">
        <v>0</v>
      </c>
      <c r="O254" s="50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5">
        <f t="shared" si="7"/>
        <v>0</v>
      </c>
      <c r="W254" s="26">
        <f t="shared" si="6"/>
        <v>0</v>
      </c>
      <c r="X254" s="9"/>
    </row>
    <row r="255" spans="1:24">
      <c r="A255" s="10" t="s">
        <v>321</v>
      </c>
      <c r="B255" s="32" t="s">
        <v>60</v>
      </c>
      <c r="C255" s="13">
        <v>0</v>
      </c>
      <c r="D255" s="13">
        <v>300315</v>
      </c>
      <c r="E255" s="13">
        <v>198488</v>
      </c>
      <c r="F255" s="13">
        <v>0</v>
      </c>
      <c r="G255" s="13">
        <v>53614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34">
        <v>0</v>
      </c>
      <c r="O255" s="50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25">
        <f t="shared" si="7"/>
        <v>552417</v>
      </c>
      <c r="W255" s="26">
        <f t="shared" si="6"/>
        <v>4.1857099275270522E-5</v>
      </c>
      <c r="X255" s="9"/>
    </row>
    <row r="256" spans="1:24">
      <c r="A256" s="10" t="s">
        <v>322</v>
      </c>
      <c r="B256" s="32" t="s">
        <v>37</v>
      </c>
      <c r="C256" s="13">
        <v>0</v>
      </c>
      <c r="D256" s="13">
        <v>991430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1148742</v>
      </c>
      <c r="L256" s="13">
        <v>1225452</v>
      </c>
      <c r="M256" s="13">
        <v>1234379</v>
      </c>
      <c r="N256" s="34">
        <v>0</v>
      </c>
      <c r="O256" s="50">
        <v>0</v>
      </c>
      <c r="P256" s="13">
        <v>0</v>
      </c>
      <c r="Q256" s="13">
        <v>0</v>
      </c>
      <c r="R256" s="13">
        <v>2171753</v>
      </c>
      <c r="S256" s="13">
        <v>1921719</v>
      </c>
      <c r="T256" s="13">
        <v>2369410</v>
      </c>
      <c r="U256" s="13">
        <v>2479785</v>
      </c>
      <c r="V256" s="25">
        <f t="shared" si="7"/>
        <v>13542670</v>
      </c>
      <c r="W256" s="26">
        <f t="shared" si="6"/>
        <v>1.026139461027137E-3</v>
      </c>
      <c r="X256" s="9"/>
    </row>
    <row r="257" spans="1:24">
      <c r="A257" s="10" t="s">
        <v>323</v>
      </c>
      <c r="B257" s="32" t="s">
        <v>10</v>
      </c>
      <c r="C257" s="13">
        <v>0</v>
      </c>
      <c r="D257" s="13">
        <v>0</v>
      </c>
      <c r="E257" s="13">
        <v>0</v>
      </c>
      <c r="F257" s="13">
        <v>7077580</v>
      </c>
      <c r="G257" s="13">
        <v>7178485</v>
      </c>
      <c r="H257" s="13">
        <v>11114702</v>
      </c>
      <c r="I257" s="13">
        <v>8263746</v>
      </c>
      <c r="J257" s="13">
        <v>7804640</v>
      </c>
      <c r="K257" s="13">
        <v>8921887</v>
      </c>
      <c r="L257" s="13">
        <v>7132156</v>
      </c>
      <c r="M257" s="13">
        <v>7069627</v>
      </c>
      <c r="N257" s="34">
        <v>6819712</v>
      </c>
      <c r="O257" s="50">
        <v>7575616</v>
      </c>
      <c r="P257" s="13">
        <v>7970653</v>
      </c>
      <c r="Q257" s="13">
        <v>8112868</v>
      </c>
      <c r="R257" s="13">
        <v>9989127</v>
      </c>
      <c r="S257" s="13">
        <v>8805564</v>
      </c>
      <c r="T257" s="13">
        <v>12101255</v>
      </c>
      <c r="U257" s="13">
        <v>11838722</v>
      </c>
      <c r="V257" s="25">
        <f t="shared" si="7"/>
        <v>137776340</v>
      </c>
      <c r="W257" s="26">
        <f t="shared" si="6"/>
        <v>1.0439428803174822E-2</v>
      </c>
      <c r="X257" s="9"/>
    </row>
    <row r="258" spans="1:24">
      <c r="A258" s="10" t="s">
        <v>324</v>
      </c>
      <c r="B258" s="32" t="s">
        <v>35</v>
      </c>
      <c r="C258" s="13">
        <v>298237</v>
      </c>
      <c r="D258" s="13">
        <v>380580</v>
      </c>
      <c r="E258" s="13">
        <v>374116</v>
      </c>
      <c r="F258" s="13">
        <v>337934</v>
      </c>
      <c r="G258" s="13">
        <v>298492</v>
      </c>
      <c r="H258" s="13">
        <v>344062</v>
      </c>
      <c r="I258" s="13">
        <v>347880</v>
      </c>
      <c r="J258" s="13">
        <v>441480</v>
      </c>
      <c r="K258" s="13">
        <v>396957</v>
      </c>
      <c r="L258" s="13">
        <v>388001</v>
      </c>
      <c r="M258" s="13">
        <v>379444</v>
      </c>
      <c r="N258" s="34">
        <v>361070</v>
      </c>
      <c r="O258" s="50">
        <v>448184</v>
      </c>
      <c r="P258" s="13">
        <v>458313</v>
      </c>
      <c r="Q258" s="13">
        <v>0</v>
      </c>
      <c r="R258" s="13">
        <v>610105</v>
      </c>
      <c r="S258" s="13">
        <v>456151</v>
      </c>
      <c r="T258" s="13">
        <v>460477</v>
      </c>
      <c r="U258" s="13">
        <v>488160</v>
      </c>
      <c r="V258" s="25">
        <f t="shared" si="7"/>
        <v>7269643</v>
      </c>
      <c r="W258" s="26">
        <f t="shared" si="6"/>
        <v>5.5082694549004729E-4</v>
      </c>
      <c r="X258" s="9"/>
    </row>
    <row r="259" spans="1:24">
      <c r="A259" s="10" t="s">
        <v>325</v>
      </c>
      <c r="B259" s="32" t="s">
        <v>37</v>
      </c>
      <c r="C259" s="13">
        <v>264354</v>
      </c>
      <c r="D259" s="13">
        <v>255413</v>
      </c>
      <c r="E259" s="13">
        <v>217804</v>
      </c>
      <c r="F259" s="13">
        <v>248150</v>
      </c>
      <c r="G259" s="13">
        <v>277045</v>
      </c>
      <c r="H259" s="13">
        <v>299334</v>
      </c>
      <c r="I259" s="13">
        <v>266993</v>
      </c>
      <c r="J259" s="13">
        <v>228370</v>
      </c>
      <c r="K259" s="13">
        <v>294728</v>
      </c>
      <c r="L259" s="13">
        <v>352142</v>
      </c>
      <c r="M259" s="13">
        <v>328302</v>
      </c>
      <c r="N259" s="34">
        <v>320264</v>
      </c>
      <c r="O259" s="50">
        <v>371829</v>
      </c>
      <c r="P259" s="13">
        <v>411005</v>
      </c>
      <c r="Q259" s="13">
        <v>550994</v>
      </c>
      <c r="R259" s="13">
        <v>546607</v>
      </c>
      <c r="S259" s="13">
        <v>390222</v>
      </c>
      <c r="T259" s="13">
        <v>528502</v>
      </c>
      <c r="U259" s="13">
        <v>630891</v>
      </c>
      <c r="V259" s="25">
        <f t="shared" si="7"/>
        <v>6782949</v>
      </c>
      <c r="W259" s="26">
        <f t="shared" si="6"/>
        <v>5.1394973303156295E-4</v>
      </c>
      <c r="X259" s="9"/>
    </row>
    <row r="260" spans="1:24">
      <c r="A260" s="10" t="s">
        <v>326</v>
      </c>
      <c r="B260" s="32" t="s">
        <v>24</v>
      </c>
      <c r="C260" s="13">
        <v>1137827</v>
      </c>
      <c r="D260" s="13">
        <v>1675548</v>
      </c>
      <c r="E260" s="13">
        <v>1032676</v>
      </c>
      <c r="F260" s="13">
        <v>1018076</v>
      </c>
      <c r="G260" s="13">
        <v>957317</v>
      </c>
      <c r="H260" s="13">
        <v>907086</v>
      </c>
      <c r="I260" s="13">
        <v>802694</v>
      </c>
      <c r="J260" s="13">
        <v>964212</v>
      </c>
      <c r="K260" s="13">
        <v>1475499</v>
      </c>
      <c r="L260" s="13">
        <v>1180117</v>
      </c>
      <c r="M260" s="13">
        <v>1113403</v>
      </c>
      <c r="N260" s="34">
        <v>1176302</v>
      </c>
      <c r="O260" s="50">
        <v>1303801</v>
      </c>
      <c r="P260" s="13">
        <v>1300862</v>
      </c>
      <c r="Q260" s="13">
        <v>1538283</v>
      </c>
      <c r="R260" s="13">
        <v>1620496</v>
      </c>
      <c r="S260" s="13">
        <v>1454189</v>
      </c>
      <c r="T260" s="13">
        <v>1093632</v>
      </c>
      <c r="U260" s="13">
        <v>1346832</v>
      </c>
      <c r="V260" s="25">
        <f t="shared" si="7"/>
        <v>23098852</v>
      </c>
      <c r="W260" s="26">
        <f t="shared" ref="W260:W323" si="8">(V260/V$417)</f>
        <v>1.7502193837423199E-3</v>
      </c>
      <c r="X260" s="9"/>
    </row>
    <row r="261" spans="1:24">
      <c r="A261" s="10" t="s">
        <v>327</v>
      </c>
      <c r="B261" s="32" t="s">
        <v>37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34">
        <v>0</v>
      </c>
      <c r="O261" s="50">
        <v>1426696</v>
      </c>
      <c r="P261" s="13">
        <v>1396708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25">
        <f t="shared" ref="V261:V324" si="9">SUM(C261:U261)</f>
        <v>2823404</v>
      </c>
      <c r="W261" s="26">
        <f t="shared" si="8"/>
        <v>2.1393168842051549E-4</v>
      </c>
      <c r="X261" s="9"/>
    </row>
    <row r="262" spans="1:24">
      <c r="A262" s="10" t="s">
        <v>328</v>
      </c>
      <c r="B262" s="32" t="s">
        <v>56</v>
      </c>
      <c r="C262" s="13">
        <v>350029</v>
      </c>
      <c r="D262" s="13">
        <v>547654</v>
      </c>
      <c r="E262" s="13">
        <v>723177</v>
      </c>
      <c r="F262" s="13">
        <v>697911</v>
      </c>
      <c r="G262" s="13">
        <v>737790</v>
      </c>
      <c r="H262" s="13">
        <v>703670</v>
      </c>
      <c r="I262" s="13">
        <v>591510</v>
      </c>
      <c r="J262" s="13">
        <v>699856</v>
      </c>
      <c r="K262" s="13">
        <v>726409</v>
      </c>
      <c r="L262" s="13">
        <v>803498</v>
      </c>
      <c r="M262" s="13">
        <v>0</v>
      </c>
      <c r="N262" s="34">
        <v>834065</v>
      </c>
      <c r="O262" s="50">
        <v>836722</v>
      </c>
      <c r="P262" s="13">
        <v>897067</v>
      </c>
      <c r="Q262" s="13">
        <v>845959</v>
      </c>
      <c r="R262" s="13">
        <v>836980</v>
      </c>
      <c r="S262" s="13">
        <v>967435</v>
      </c>
      <c r="T262" s="13">
        <v>866966</v>
      </c>
      <c r="U262" s="13">
        <v>911904</v>
      </c>
      <c r="V262" s="25">
        <f t="shared" si="9"/>
        <v>13578602</v>
      </c>
      <c r="W262" s="26">
        <f t="shared" si="8"/>
        <v>1.0288620587950532E-3</v>
      </c>
      <c r="X262" s="9"/>
    </row>
    <row r="263" spans="1:24">
      <c r="A263" s="10" t="s">
        <v>329</v>
      </c>
      <c r="B263" s="32" t="s">
        <v>15</v>
      </c>
      <c r="C263" s="13">
        <v>13105276</v>
      </c>
      <c r="D263" s="13">
        <v>13042811</v>
      </c>
      <c r="E263" s="13">
        <v>14296919</v>
      </c>
      <c r="F263" s="13">
        <v>14483073</v>
      </c>
      <c r="G263" s="13">
        <v>13807773</v>
      </c>
      <c r="H263" s="13">
        <v>8919211</v>
      </c>
      <c r="I263" s="13">
        <v>8629082</v>
      </c>
      <c r="J263" s="13">
        <v>8610586</v>
      </c>
      <c r="K263" s="13">
        <v>8363442</v>
      </c>
      <c r="L263" s="13">
        <v>13242043</v>
      </c>
      <c r="M263" s="13">
        <v>13683319</v>
      </c>
      <c r="N263" s="34">
        <v>14775968</v>
      </c>
      <c r="O263" s="50">
        <v>311721</v>
      </c>
      <c r="P263" s="13">
        <v>261867</v>
      </c>
      <c r="Q263" s="13">
        <v>236596</v>
      </c>
      <c r="R263" s="13">
        <v>124367</v>
      </c>
      <c r="S263" s="13">
        <v>264159</v>
      </c>
      <c r="T263" s="13">
        <v>233140</v>
      </c>
      <c r="U263" s="13">
        <v>205541</v>
      </c>
      <c r="V263" s="25">
        <f t="shared" si="9"/>
        <v>146596894</v>
      </c>
      <c r="W263" s="26">
        <f t="shared" si="8"/>
        <v>1.1107769575527745E-2</v>
      </c>
      <c r="X263" s="9"/>
    </row>
    <row r="264" spans="1:24">
      <c r="A264" s="10" t="s">
        <v>330</v>
      </c>
      <c r="B264" s="32" t="s">
        <v>478</v>
      </c>
      <c r="C264" s="13">
        <v>987887</v>
      </c>
      <c r="D264" s="13">
        <v>1045895</v>
      </c>
      <c r="E264" s="13">
        <v>950804</v>
      </c>
      <c r="F264" s="13">
        <v>910199</v>
      </c>
      <c r="G264" s="13">
        <v>906925</v>
      </c>
      <c r="H264" s="13">
        <v>838519</v>
      </c>
      <c r="I264" s="13">
        <v>684834</v>
      </c>
      <c r="J264" s="13">
        <v>765401</v>
      </c>
      <c r="K264" s="13">
        <v>785103</v>
      </c>
      <c r="L264" s="13">
        <v>855547</v>
      </c>
      <c r="M264" s="13">
        <v>909325</v>
      </c>
      <c r="N264" s="34">
        <v>861167</v>
      </c>
      <c r="O264" s="50">
        <v>887914</v>
      </c>
      <c r="P264" s="13">
        <v>1039557</v>
      </c>
      <c r="Q264" s="13">
        <v>0</v>
      </c>
      <c r="R264" s="13">
        <v>1307581</v>
      </c>
      <c r="S264" s="13">
        <v>0</v>
      </c>
      <c r="T264" s="13">
        <v>0</v>
      </c>
      <c r="U264" s="13">
        <v>0</v>
      </c>
      <c r="V264" s="25">
        <f t="shared" si="9"/>
        <v>13736658</v>
      </c>
      <c r="W264" s="26">
        <f t="shared" si="8"/>
        <v>1.0408380944403215E-3</v>
      </c>
      <c r="X264" s="9"/>
    </row>
    <row r="265" spans="1:24">
      <c r="A265" s="10" t="s">
        <v>331</v>
      </c>
      <c r="B265" s="32" t="s">
        <v>54</v>
      </c>
      <c r="C265" s="13">
        <v>3941478</v>
      </c>
      <c r="D265" s="13">
        <v>4145711</v>
      </c>
      <c r="E265" s="13">
        <v>4191840</v>
      </c>
      <c r="F265" s="13">
        <v>4213711</v>
      </c>
      <c r="G265" s="13">
        <v>3279411</v>
      </c>
      <c r="H265" s="13">
        <v>3461384</v>
      </c>
      <c r="I265" s="13">
        <v>3311290</v>
      </c>
      <c r="J265" s="13">
        <v>3389888</v>
      </c>
      <c r="K265" s="13">
        <v>3245024</v>
      </c>
      <c r="L265" s="13">
        <v>5726610</v>
      </c>
      <c r="M265" s="13">
        <v>3234158</v>
      </c>
      <c r="N265" s="34">
        <v>3230257</v>
      </c>
      <c r="O265" s="50">
        <v>2949412</v>
      </c>
      <c r="P265" s="13">
        <v>2776810</v>
      </c>
      <c r="Q265" s="13">
        <v>3193437</v>
      </c>
      <c r="R265" s="13">
        <v>3430925</v>
      </c>
      <c r="S265" s="13">
        <v>2913011</v>
      </c>
      <c r="T265" s="13">
        <v>682149</v>
      </c>
      <c r="U265" s="13">
        <v>7096038</v>
      </c>
      <c r="V265" s="25">
        <f t="shared" si="9"/>
        <v>68412544</v>
      </c>
      <c r="W265" s="26">
        <f t="shared" si="8"/>
        <v>5.1836758207691163E-3</v>
      </c>
      <c r="X265" s="9"/>
    </row>
    <row r="266" spans="1:24">
      <c r="A266" s="10" t="s">
        <v>332</v>
      </c>
      <c r="B266" s="32" t="s">
        <v>67</v>
      </c>
      <c r="C266" s="13">
        <v>5343590</v>
      </c>
      <c r="D266" s="13">
        <v>5919012</v>
      </c>
      <c r="E266" s="13">
        <v>6708572</v>
      </c>
      <c r="F266" s="13">
        <v>6784070</v>
      </c>
      <c r="G266" s="13">
        <v>6834596</v>
      </c>
      <c r="H266" s="13">
        <v>7019778</v>
      </c>
      <c r="I266" s="13">
        <v>7409982</v>
      </c>
      <c r="J266" s="13">
        <v>7412224</v>
      </c>
      <c r="K266" s="13">
        <v>7249737</v>
      </c>
      <c r="L266" s="13">
        <v>7279763</v>
      </c>
      <c r="M266" s="13">
        <v>8375508</v>
      </c>
      <c r="N266" s="34">
        <v>7691975</v>
      </c>
      <c r="O266" s="50">
        <v>8326515</v>
      </c>
      <c r="P266" s="13">
        <v>0</v>
      </c>
      <c r="Q266" s="13">
        <v>0</v>
      </c>
      <c r="R266" s="13">
        <v>0</v>
      </c>
      <c r="S266" s="13">
        <v>0</v>
      </c>
      <c r="T266" s="13">
        <v>11333249</v>
      </c>
      <c r="U266" s="13">
        <v>12641277</v>
      </c>
      <c r="V266" s="25">
        <f t="shared" si="9"/>
        <v>116329848</v>
      </c>
      <c r="W266" s="26">
        <f t="shared" si="8"/>
        <v>8.8144101220873558E-3</v>
      </c>
      <c r="X266" s="9"/>
    </row>
    <row r="267" spans="1:24">
      <c r="A267" s="10" t="s">
        <v>333</v>
      </c>
      <c r="B267" s="32" t="s">
        <v>5</v>
      </c>
      <c r="C267" s="13">
        <v>350628</v>
      </c>
      <c r="D267" s="13">
        <v>463347</v>
      </c>
      <c r="E267" s="13">
        <v>472210</v>
      </c>
      <c r="F267" s="13">
        <v>533951</v>
      </c>
      <c r="G267" s="13">
        <v>514366</v>
      </c>
      <c r="H267" s="13">
        <v>525881</v>
      </c>
      <c r="I267" s="13">
        <v>542978</v>
      </c>
      <c r="J267" s="13">
        <v>615046</v>
      </c>
      <c r="K267" s="13">
        <v>0</v>
      </c>
      <c r="L267" s="13">
        <v>593369</v>
      </c>
      <c r="M267" s="13">
        <v>552285</v>
      </c>
      <c r="N267" s="34">
        <v>550546</v>
      </c>
      <c r="O267" s="50">
        <v>581187</v>
      </c>
      <c r="P267" s="13">
        <v>673255</v>
      </c>
      <c r="Q267" s="13">
        <v>762169</v>
      </c>
      <c r="R267" s="13">
        <v>962101</v>
      </c>
      <c r="S267" s="13">
        <v>901713</v>
      </c>
      <c r="T267" s="13">
        <v>974643</v>
      </c>
      <c r="U267" s="13">
        <v>1493693</v>
      </c>
      <c r="V267" s="25">
        <f t="shared" si="9"/>
        <v>12063368</v>
      </c>
      <c r="W267" s="26">
        <f t="shared" si="8"/>
        <v>9.1405150813628406E-4</v>
      </c>
      <c r="X267" s="9"/>
    </row>
    <row r="268" spans="1:24">
      <c r="A268" s="10" t="s">
        <v>334</v>
      </c>
      <c r="B268" s="32" t="s">
        <v>49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34">
        <v>0</v>
      </c>
      <c r="O268" s="50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25">
        <f t="shared" si="9"/>
        <v>0</v>
      </c>
      <c r="W268" s="26">
        <f t="shared" si="8"/>
        <v>0</v>
      </c>
      <c r="X268" s="9"/>
    </row>
    <row r="269" spans="1:24">
      <c r="A269" s="10" t="s">
        <v>335</v>
      </c>
      <c r="B269" s="32" t="s">
        <v>32</v>
      </c>
      <c r="C269" s="13">
        <v>9313</v>
      </c>
      <c r="D269" s="13">
        <v>37104</v>
      </c>
      <c r="E269" s="13">
        <v>9655</v>
      </c>
      <c r="F269" s="13">
        <v>38943</v>
      </c>
      <c r="G269" s="13">
        <v>17735</v>
      </c>
      <c r="H269" s="13">
        <v>77689</v>
      </c>
      <c r="I269" s="13">
        <v>3964</v>
      </c>
      <c r="J269" s="13">
        <v>79624</v>
      </c>
      <c r="K269" s="13">
        <v>10925</v>
      </c>
      <c r="L269" s="13">
        <v>11206</v>
      </c>
      <c r="M269" s="13">
        <v>15899</v>
      </c>
      <c r="N269" s="34">
        <v>147703</v>
      </c>
      <c r="O269" s="50">
        <v>80268</v>
      </c>
      <c r="P269" s="13">
        <v>17524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5">
        <f t="shared" si="9"/>
        <v>557552</v>
      </c>
      <c r="W269" s="26">
        <f t="shared" si="8"/>
        <v>4.2246182530815727E-5</v>
      </c>
      <c r="X269" s="9"/>
    </row>
    <row r="270" spans="1:24">
      <c r="A270" s="10" t="s">
        <v>336</v>
      </c>
      <c r="B270" s="32" t="s">
        <v>46</v>
      </c>
      <c r="C270" s="13">
        <v>305077</v>
      </c>
      <c r="D270" s="13">
        <v>395645</v>
      </c>
      <c r="E270" s="13">
        <v>1111625</v>
      </c>
      <c r="F270" s="13">
        <v>861010</v>
      </c>
      <c r="G270" s="13">
        <v>1387478</v>
      </c>
      <c r="H270" s="13">
        <v>2195350</v>
      </c>
      <c r="I270" s="13">
        <v>1673900</v>
      </c>
      <c r="J270" s="13">
        <v>1855837</v>
      </c>
      <c r="K270" s="13">
        <v>1919365</v>
      </c>
      <c r="L270" s="13">
        <v>2131933</v>
      </c>
      <c r="M270" s="13">
        <v>2466067</v>
      </c>
      <c r="N270" s="34">
        <v>2405102</v>
      </c>
      <c r="O270" s="50">
        <v>1753875</v>
      </c>
      <c r="P270" s="13">
        <v>1904795</v>
      </c>
      <c r="Q270" s="13">
        <v>1557092</v>
      </c>
      <c r="R270" s="13">
        <v>1833356</v>
      </c>
      <c r="S270" s="13">
        <v>3124957</v>
      </c>
      <c r="T270" s="13">
        <v>3583765</v>
      </c>
      <c r="U270" s="13">
        <v>4122332</v>
      </c>
      <c r="V270" s="25">
        <f t="shared" si="9"/>
        <v>36588561</v>
      </c>
      <c r="W270" s="26">
        <f t="shared" si="8"/>
        <v>2.7723459453932293E-3</v>
      </c>
      <c r="X270" s="9"/>
    </row>
    <row r="271" spans="1:24">
      <c r="A271" s="10" t="s">
        <v>337</v>
      </c>
      <c r="B271" s="32" t="s">
        <v>10</v>
      </c>
      <c r="C271" s="13">
        <v>2006014</v>
      </c>
      <c r="D271" s="13">
        <v>2125203</v>
      </c>
      <c r="E271" s="13">
        <v>2025245</v>
      </c>
      <c r="F271" s="13">
        <v>2534883</v>
      </c>
      <c r="G271" s="13">
        <v>2469176</v>
      </c>
      <c r="H271" s="13">
        <v>2674010</v>
      </c>
      <c r="I271" s="13">
        <v>2601289</v>
      </c>
      <c r="J271" s="13">
        <v>2813536</v>
      </c>
      <c r="K271" s="13">
        <v>2936712</v>
      </c>
      <c r="L271" s="13">
        <v>4080047</v>
      </c>
      <c r="M271" s="13">
        <v>3431948</v>
      </c>
      <c r="N271" s="34">
        <v>3945305</v>
      </c>
      <c r="O271" s="50">
        <v>3244489</v>
      </c>
      <c r="P271" s="13">
        <v>4110373</v>
      </c>
      <c r="Q271" s="13">
        <v>4699219</v>
      </c>
      <c r="R271" s="13">
        <v>4329228</v>
      </c>
      <c r="S271" s="13">
        <v>4414396</v>
      </c>
      <c r="T271" s="13">
        <v>4591569</v>
      </c>
      <c r="U271" s="13">
        <v>5225242</v>
      </c>
      <c r="V271" s="25">
        <f t="shared" si="9"/>
        <v>64257884</v>
      </c>
      <c r="W271" s="26">
        <f t="shared" si="8"/>
        <v>4.868873749009928E-3</v>
      </c>
      <c r="X271" s="9"/>
    </row>
    <row r="272" spans="1:24">
      <c r="A272" s="10" t="s">
        <v>338</v>
      </c>
      <c r="B272" s="32" t="s">
        <v>46</v>
      </c>
      <c r="C272" s="13">
        <v>3614705</v>
      </c>
      <c r="D272" s="13">
        <v>4501297</v>
      </c>
      <c r="E272" s="13">
        <v>4599168</v>
      </c>
      <c r="F272" s="13">
        <v>5015556</v>
      </c>
      <c r="G272" s="13">
        <v>5516300</v>
      </c>
      <c r="H272" s="13">
        <v>6066833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34">
        <v>0</v>
      </c>
      <c r="O272" s="50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25">
        <f t="shared" si="9"/>
        <v>29313859</v>
      </c>
      <c r="W272" s="26">
        <f t="shared" si="8"/>
        <v>2.2211356752313604E-3</v>
      </c>
      <c r="X272" s="9"/>
    </row>
    <row r="273" spans="1:24">
      <c r="A273" s="10" t="s">
        <v>339</v>
      </c>
      <c r="B273" s="32" t="s">
        <v>46</v>
      </c>
      <c r="C273" s="13">
        <v>19381275</v>
      </c>
      <c r="D273" s="13">
        <v>20123535</v>
      </c>
      <c r="E273" s="13">
        <v>19924298</v>
      </c>
      <c r="F273" s="13">
        <v>18451064</v>
      </c>
      <c r="G273" s="13">
        <v>23343860</v>
      </c>
      <c r="H273" s="13">
        <v>23990295</v>
      </c>
      <c r="I273" s="13">
        <v>23366444</v>
      </c>
      <c r="J273" s="13">
        <v>22578607</v>
      </c>
      <c r="K273" s="13">
        <v>23424038</v>
      </c>
      <c r="L273" s="13">
        <v>21082666</v>
      </c>
      <c r="M273" s="13">
        <v>16169497</v>
      </c>
      <c r="N273" s="34">
        <v>26091845</v>
      </c>
      <c r="O273" s="50">
        <v>27015304</v>
      </c>
      <c r="P273" s="13">
        <v>34394121</v>
      </c>
      <c r="Q273" s="13">
        <v>35912283</v>
      </c>
      <c r="R273" s="13">
        <v>39073445</v>
      </c>
      <c r="S273" s="13">
        <v>30531094</v>
      </c>
      <c r="T273" s="13">
        <v>30382466</v>
      </c>
      <c r="U273" s="13">
        <v>39909402</v>
      </c>
      <c r="V273" s="25">
        <f t="shared" si="9"/>
        <v>495145539</v>
      </c>
      <c r="W273" s="26">
        <f t="shared" si="8"/>
        <v>3.7517592654879077E-2</v>
      </c>
      <c r="X273" s="9"/>
    </row>
    <row r="274" spans="1:24">
      <c r="A274" s="10" t="s">
        <v>340</v>
      </c>
      <c r="B274" s="32" t="s">
        <v>53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34">
        <v>0</v>
      </c>
      <c r="O274" s="50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5">
        <f t="shared" si="9"/>
        <v>0</v>
      </c>
      <c r="W274" s="26">
        <f t="shared" si="8"/>
        <v>0</v>
      </c>
      <c r="X274" s="9"/>
    </row>
    <row r="275" spans="1:24">
      <c r="A275" s="10" t="s">
        <v>341</v>
      </c>
      <c r="B275" s="32" t="s">
        <v>61</v>
      </c>
      <c r="C275" s="13">
        <v>1906672</v>
      </c>
      <c r="D275" s="13">
        <v>3133768</v>
      </c>
      <c r="E275" s="13">
        <v>3114319</v>
      </c>
      <c r="F275" s="13">
        <v>3419203</v>
      </c>
      <c r="G275" s="13">
        <v>3414147</v>
      </c>
      <c r="H275" s="13">
        <v>3255142</v>
      </c>
      <c r="I275" s="13">
        <v>3343554</v>
      </c>
      <c r="J275" s="13">
        <v>3936849</v>
      </c>
      <c r="K275" s="13">
        <v>5728225</v>
      </c>
      <c r="L275" s="13">
        <v>5419468</v>
      </c>
      <c r="M275" s="13">
        <v>5930730</v>
      </c>
      <c r="N275" s="34">
        <v>6287979</v>
      </c>
      <c r="O275" s="50">
        <v>6264288</v>
      </c>
      <c r="P275" s="13">
        <v>7110769</v>
      </c>
      <c r="Q275" s="13">
        <v>7356073</v>
      </c>
      <c r="R275" s="13">
        <v>6864741</v>
      </c>
      <c r="S275" s="13">
        <v>5815764</v>
      </c>
      <c r="T275" s="13">
        <v>7878871</v>
      </c>
      <c r="U275" s="13">
        <v>10077950</v>
      </c>
      <c r="V275" s="25">
        <f t="shared" si="9"/>
        <v>100258512</v>
      </c>
      <c r="W275" s="26">
        <f t="shared" si="8"/>
        <v>7.5966715180287737E-3</v>
      </c>
      <c r="X275" s="9"/>
    </row>
    <row r="276" spans="1:24">
      <c r="A276" s="10" t="s">
        <v>342</v>
      </c>
      <c r="B276" s="32" t="s">
        <v>55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34">
        <v>0</v>
      </c>
      <c r="O276" s="50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5">
        <f t="shared" si="9"/>
        <v>0</v>
      </c>
      <c r="W276" s="26">
        <f t="shared" si="8"/>
        <v>0</v>
      </c>
      <c r="X276" s="9"/>
    </row>
    <row r="277" spans="1:24">
      <c r="A277" s="10" t="s">
        <v>343</v>
      </c>
      <c r="B277" s="32" t="s">
        <v>67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34">
        <v>0</v>
      </c>
      <c r="O277" s="50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5">
        <f t="shared" si="9"/>
        <v>0</v>
      </c>
      <c r="W277" s="26">
        <f t="shared" si="8"/>
        <v>0</v>
      </c>
      <c r="X277" s="9"/>
    </row>
    <row r="278" spans="1:24">
      <c r="A278" s="10" t="s">
        <v>344</v>
      </c>
      <c r="B278" s="32" t="s">
        <v>51</v>
      </c>
      <c r="C278" s="13">
        <v>306708</v>
      </c>
      <c r="D278" s="13">
        <v>228784</v>
      </c>
      <c r="E278" s="13">
        <v>368323</v>
      </c>
      <c r="F278" s="13">
        <v>455233</v>
      </c>
      <c r="G278" s="13">
        <v>465186</v>
      </c>
      <c r="H278" s="13">
        <v>509717</v>
      </c>
      <c r="I278" s="13">
        <v>574489</v>
      </c>
      <c r="J278" s="13">
        <v>639293</v>
      </c>
      <c r="K278" s="13">
        <v>588186</v>
      </c>
      <c r="L278" s="13">
        <v>541697</v>
      </c>
      <c r="M278" s="13">
        <v>790003</v>
      </c>
      <c r="N278" s="34">
        <v>744551</v>
      </c>
      <c r="O278" s="50">
        <v>866990</v>
      </c>
      <c r="P278" s="13">
        <v>816636</v>
      </c>
      <c r="Q278" s="13">
        <v>946851</v>
      </c>
      <c r="R278" s="13">
        <v>1066272</v>
      </c>
      <c r="S278" s="13">
        <v>970403</v>
      </c>
      <c r="T278" s="13">
        <v>1147197</v>
      </c>
      <c r="U278" s="13">
        <v>1323241</v>
      </c>
      <c r="V278" s="25">
        <f>SUM(C278:U278)</f>
        <v>13349760</v>
      </c>
      <c r="W278" s="26">
        <f t="shared" si="8"/>
        <v>1.0115225085778235E-3</v>
      </c>
      <c r="X278" s="9"/>
    </row>
    <row r="279" spans="1:24">
      <c r="A279" s="10" t="s">
        <v>345</v>
      </c>
      <c r="B279" s="32" t="s">
        <v>10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34">
        <v>0</v>
      </c>
      <c r="O279" s="50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25">
        <f t="shared" si="9"/>
        <v>0</v>
      </c>
      <c r="W279" s="26">
        <f t="shared" si="8"/>
        <v>0</v>
      </c>
      <c r="X279" s="9"/>
    </row>
    <row r="280" spans="1:24">
      <c r="A280" s="10" t="s">
        <v>346</v>
      </c>
      <c r="B280" s="32" t="s">
        <v>44</v>
      </c>
      <c r="C280" s="13">
        <v>2721693</v>
      </c>
      <c r="D280" s="13">
        <v>3019880</v>
      </c>
      <c r="E280" s="13">
        <v>3091428</v>
      </c>
      <c r="F280" s="13">
        <v>5585867</v>
      </c>
      <c r="G280" s="13">
        <v>5387631</v>
      </c>
      <c r="H280" s="13">
        <v>5500248</v>
      </c>
      <c r="I280" s="13">
        <v>6261881</v>
      </c>
      <c r="J280" s="13">
        <v>5807714</v>
      </c>
      <c r="K280" s="13">
        <v>5988305</v>
      </c>
      <c r="L280" s="13">
        <v>6453348</v>
      </c>
      <c r="M280" s="13">
        <v>5824251</v>
      </c>
      <c r="N280" s="34">
        <v>8274916</v>
      </c>
      <c r="O280" s="50">
        <v>6596073</v>
      </c>
      <c r="P280" s="13">
        <v>7152361</v>
      </c>
      <c r="Q280" s="13">
        <v>5186549</v>
      </c>
      <c r="R280" s="13">
        <v>6501028</v>
      </c>
      <c r="S280" s="13">
        <v>8592676</v>
      </c>
      <c r="T280" s="13">
        <v>17830282</v>
      </c>
      <c r="U280" s="13">
        <v>11548388</v>
      </c>
      <c r="V280" s="25">
        <f t="shared" si="9"/>
        <v>127324519</v>
      </c>
      <c r="W280" s="26">
        <f t="shared" si="8"/>
        <v>9.6474855624629E-3</v>
      </c>
      <c r="X280" s="9"/>
    </row>
    <row r="281" spans="1:24">
      <c r="A281" s="10" t="s">
        <v>347</v>
      </c>
      <c r="B281" s="32" t="s">
        <v>45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34">
        <v>0</v>
      </c>
      <c r="O281" s="50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5">
        <f t="shared" si="9"/>
        <v>0</v>
      </c>
      <c r="W281" s="26">
        <f t="shared" si="8"/>
        <v>0</v>
      </c>
      <c r="X281" s="9"/>
    </row>
    <row r="282" spans="1:24">
      <c r="A282" s="10" t="s">
        <v>348</v>
      </c>
      <c r="B282" s="32" t="s">
        <v>53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34">
        <v>0</v>
      </c>
      <c r="O282" s="50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5">
        <f t="shared" si="9"/>
        <v>0</v>
      </c>
      <c r="W282" s="26">
        <f t="shared" si="8"/>
        <v>0</v>
      </c>
      <c r="X282" s="9"/>
    </row>
    <row r="283" spans="1:24">
      <c r="A283" s="10" t="s">
        <v>349</v>
      </c>
      <c r="B283" s="32" t="s">
        <v>51</v>
      </c>
      <c r="C283" s="13">
        <v>0</v>
      </c>
      <c r="D283" s="13">
        <v>0</v>
      </c>
      <c r="E283" s="13">
        <v>0</v>
      </c>
      <c r="F283" s="13">
        <v>83888</v>
      </c>
      <c r="G283" s="13">
        <v>77585</v>
      </c>
      <c r="H283" s="13">
        <v>272028</v>
      </c>
      <c r="I283" s="13">
        <v>255711</v>
      </c>
      <c r="J283" s="13">
        <v>145093</v>
      </c>
      <c r="K283" s="13">
        <v>136660</v>
      </c>
      <c r="L283" s="13">
        <v>0</v>
      </c>
      <c r="M283" s="13">
        <v>0</v>
      </c>
      <c r="N283" s="34">
        <v>0</v>
      </c>
      <c r="O283" s="50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60907</v>
      </c>
      <c r="U283" s="13">
        <v>9021</v>
      </c>
      <c r="V283" s="25">
        <f t="shared" si="9"/>
        <v>1040893</v>
      </c>
      <c r="W283" s="26">
        <f t="shared" si="8"/>
        <v>7.886933536790896E-5</v>
      </c>
      <c r="X283" s="9"/>
    </row>
    <row r="284" spans="1:24">
      <c r="A284" s="10" t="s">
        <v>50</v>
      </c>
      <c r="B284" s="32" t="s">
        <v>50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34">
        <v>0</v>
      </c>
      <c r="O284" s="50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5">
        <f t="shared" si="9"/>
        <v>0</v>
      </c>
      <c r="W284" s="26">
        <f t="shared" si="8"/>
        <v>0</v>
      </c>
      <c r="X284" s="9"/>
    </row>
    <row r="285" spans="1:24">
      <c r="A285" s="10" t="s">
        <v>350</v>
      </c>
      <c r="B285" s="32" t="s">
        <v>55</v>
      </c>
      <c r="C285" s="13">
        <v>2771077</v>
      </c>
      <c r="D285" s="13">
        <v>2999999</v>
      </c>
      <c r="E285" s="13">
        <v>2853748</v>
      </c>
      <c r="F285" s="13">
        <v>2995072</v>
      </c>
      <c r="G285" s="13">
        <v>2945711</v>
      </c>
      <c r="H285" s="13">
        <v>2955729</v>
      </c>
      <c r="I285" s="13">
        <v>3064254</v>
      </c>
      <c r="J285" s="13">
        <v>3162024</v>
      </c>
      <c r="K285" s="13">
        <v>1867900</v>
      </c>
      <c r="L285" s="13">
        <v>2973271</v>
      </c>
      <c r="M285" s="13">
        <v>1838709</v>
      </c>
      <c r="N285" s="34">
        <v>1749562</v>
      </c>
      <c r="O285" s="50">
        <v>1842706</v>
      </c>
      <c r="P285" s="13">
        <v>1893749</v>
      </c>
      <c r="Q285" s="13">
        <v>2074838</v>
      </c>
      <c r="R285" s="13">
        <v>2016552</v>
      </c>
      <c r="S285" s="13">
        <v>3559551</v>
      </c>
      <c r="T285" s="13">
        <v>3949624</v>
      </c>
      <c r="U285" s="13">
        <v>4179980</v>
      </c>
      <c r="V285" s="25">
        <f t="shared" si="9"/>
        <v>51694056</v>
      </c>
      <c r="W285" s="26">
        <f t="shared" si="8"/>
        <v>3.9169019670527768E-3</v>
      </c>
      <c r="X285" s="9"/>
    </row>
    <row r="286" spans="1:24">
      <c r="A286" s="10" t="s">
        <v>351</v>
      </c>
      <c r="B286" s="32" t="s">
        <v>46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4702924</v>
      </c>
      <c r="N286" s="34">
        <v>0</v>
      </c>
      <c r="O286" s="50">
        <v>4284827</v>
      </c>
      <c r="P286" s="13">
        <v>0</v>
      </c>
      <c r="Q286" s="13">
        <v>3215522</v>
      </c>
      <c r="R286" s="13">
        <v>3307711</v>
      </c>
      <c r="S286" s="13">
        <v>3136566</v>
      </c>
      <c r="T286" s="13">
        <v>3091674</v>
      </c>
      <c r="U286" s="13">
        <v>7165528</v>
      </c>
      <c r="V286" s="25">
        <f t="shared" si="9"/>
        <v>28904752</v>
      </c>
      <c r="W286" s="26">
        <f t="shared" si="8"/>
        <v>2.1901372948172743E-3</v>
      </c>
      <c r="X286" s="9"/>
    </row>
    <row r="287" spans="1:24">
      <c r="A287" s="10" t="s">
        <v>352</v>
      </c>
      <c r="B287" s="32" t="s">
        <v>67</v>
      </c>
      <c r="C287" s="13">
        <v>1375039</v>
      </c>
      <c r="D287" s="13">
        <v>1380862</v>
      </c>
      <c r="E287" s="13">
        <v>1621115</v>
      </c>
      <c r="F287" s="13">
        <v>1770135</v>
      </c>
      <c r="G287" s="13">
        <v>1846651</v>
      </c>
      <c r="H287" s="13">
        <v>1908955</v>
      </c>
      <c r="I287" s="13">
        <v>1892510</v>
      </c>
      <c r="J287" s="13">
        <v>1978342</v>
      </c>
      <c r="K287" s="13">
        <v>1973557</v>
      </c>
      <c r="L287" s="13">
        <v>2505011</v>
      </c>
      <c r="M287" s="13">
        <v>2711943</v>
      </c>
      <c r="N287" s="34">
        <v>2892135</v>
      </c>
      <c r="O287" s="50">
        <v>3228319</v>
      </c>
      <c r="P287" s="13">
        <v>3354896</v>
      </c>
      <c r="Q287" s="13">
        <v>3454250</v>
      </c>
      <c r="R287" s="13">
        <v>4107702</v>
      </c>
      <c r="S287" s="13">
        <v>4051496</v>
      </c>
      <c r="T287" s="13">
        <v>4692518</v>
      </c>
      <c r="U287" s="13">
        <v>5291314</v>
      </c>
      <c r="V287" s="25">
        <f t="shared" si="9"/>
        <v>52036750</v>
      </c>
      <c r="W287" s="26">
        <f t="shared" si="8"/>
        <v>3.9428681787715318E-3</v>
      </c>
      <c r="X287" s="9"/>
    </row>
    <row r="288" spans="1:24">
      <c r="A288" s="10" t="s">
        <v>353</v>
      </c>
      <c r="B288" s="32" t="s">
        <v>14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2051566</v>
      </c>
      <c r="M288" s="13">
        <v>2024256</v>
      </c>
      <c r="N288" s="34">
        <v>1958582</v>
      </c>
      <c r="O288" s="50">
        <v>2096751</v>
      </c>
      <c r="P288" s="13">
        <v>1666206</v>
      </c>
      <c r="Q288" s="13">
        <v>1613182</v>
      </c>
      <c r="R288" s="13">
        <v>2326857</v>
      </c>
      <c r="S288" s="13">
        <v>2258017</v>
      </c>
      <c r="T288" s="13">
        <v>2395517</v>
      </c>
      <c r="U288" s="13">
        <v>2691005</v>
      </c>
      <c r="V288" s="25">
        <f t="shared" si="9"/>
        <v>21081939</v>
      </c>
      <c r="W288" s="26">
        <f t="shared" si="8"/>
        <v>1.5973961946105883E-3</v>
      </c>
      <c r="X288" s="9"/>
    </row>
    <row r="289" spans="1:24">
      <c r="A289" s="10" t="s">
        <v>354</v>
      </c>
      <c r="B289" s="32" t="s">
        <v>33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34">
        <v>0</v>
      </c>
      <c r="O289" s="50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5">
        <f t="shared" si="9"/>
        <v>0</v>
      </c>
      <c r="W289" s="26">
        <f t="shared" si="8"/>
        <v>0</v>
      </c>
      <c r="X289" s="9"/>
    </row>
    <row r="290" spans="1:24">
      <c r="A290" s="10" t="s">
        <v>355</v>
      </c>
      <c r="B290" s="32" t="s">
        <v>51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34">
        <v>0</v>
      </c>
      <c r="O290" s="50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5">
        <f t="shared" si="9"/>
        <v>0</v>
      </c>
      <c r="W290" s="26">
        <f t="shared" si="8"/>
        <v>0</v>
      </c>
      <c r="X290" s="9"/>
    </row>
    <row r="291" spans="1:24">
      <c r="A291" s="10" t="s">
        <v>356</v>
      </c>
      <c r="B291" s="32" t="s">
        <v>67</v>
      </c>
      <c r="C291" s="13">
        <v>5081000</v>
      </c>
      <c r="D291" s="13">
        <v>5547000</v>
      </c>
      <c r="E291" s="13">
        <v>6161000</v>
      </c>
      <c r="F291" s="13">
        <v>5903000</v>
      </c>
      <c r="G291" s="13">
        <v>6767000</v>
      </c>
      <c r="H291" s="13">
        <v>6406000</v>
      </c>
      <c r="I291" s="13">
        <v>6655000</v>
      </c>
      <c r="J291" s="13">
        <v>6605000</v>
      </c>
      <c r="K291" s="13">
        <v>6962000</v>
      </c>
      <c r="L291" s="13">
        <v>7697000</v>
      </c>
      <c r="M291" s="13">
        <v>7751000</v>
      </c>
      <c r="N291" s="34">
        <v>7624684</v>
      </c>
      <c r="O291" s="50">
        <v>7816982</v>
      </c>
      <c r="P291" s="13">
        <v>7725665</v>
      </c>
      <c r="Q291" s="13">
        <v>8126519</v>
      </c>
      <c r="R291" s="13">
        <v>11913998</v>
      </c>
      <c r="S291" s="13">
        <v>8159881</v>
      </c>
      <c r="T291" s="13">
        <v>10741587</v>
      </c>
      <c r="U291" s="13">
        <v>11579847</v>
      </c>
      <c r="V291" s="25">
        <f t="shared" si="9"/>
        <v>145224163</v>
      </c>
      <c r="W291" s="26">
        <f t="shared" si="8"/>
        <v>1.1003756596663514E-2</v>
      </c>
      <c r="X291" s="9"/>
    </row>
    <row r="292" spans="1:24">
      <c r="A292" s="10" t="s">
        <v>357</v>
      </c>
      <c r="B292" s="32" t="s">
        <v>40</v>
      </c>
      <c r="C292" s="13">
        <v>52272</v>
      </c>
      <c r="D292" s="13">
        <v>56372</v>
      </c>
      <c r="E292" s="13">
        <v>22445</v>
      </c>
      <c r="F292" s="13">
        <v>22654</v>
      </c>
      <c r="G292" s="13">
        <v>66692</v>
      </c>
      <c r="H292" s="13">
        <v>28550</v>
      </c>
      <c r="I292" s="13">
        <v>60239</v>
      </c>
      <c r="J292" s="13">
        <v>34168</v>
      </c>
      <c r="K292" s="13">
        <v>60741</v>
      </c>
      <c r="L292" s="13">
        <v>64598</v>
      </c>
      <c r="M292" s="13">
        <v>58082</v>
      </c>
      <c r="N292" s="34">
        <v>212586</v>
      </c>
      <c r="O292" s="50">
        <v>38385</v>
      </c>
      <c r="P292" s="13">
        <v>40553</v>
      </c>
      <c r="Q292" s="13">
        <v>22575</v>
      </c>
      <c r="R292" s="13">
        <v>0</v>
      </c>
      <c r="S292" s="13">
        <v>41710</v>
      </c>
      <c r="T292" s="13">
        <v>0</v>
      </c>
      <c r="U292" s="13">
        <v>59797</v>
      </c>
      <c r="V292" s="25">
        <f t="shared" si="9"/>
        <v>942419</v>
      </c>
      <c r="W292" s="26">
        <f t="shared" si="8"/>
        <v>7.1407877820380569E-5</v>
      </c>
      <c r="X292" s="9"/>
    </row>
    <row r="293" spans="1:24">
      <c r="A293" s="10" t="s">
        <v>358</v>
      </c>
      <c r="B293" s="32" t="s">
        <v>62</v>
      </c>
      <c r="C293" s="13">
        <v>4564416</v>
      </c>
      <c r="D293" s="13">
        <v>6323693</v>
      </c>
      <c r="E293" s="13">
        <v>7229217</v>
      </c>
      <c r="F293" s="13">
        <v>7728138</v>
      </c>
      <c r="G293" s="13">
        <v>7760420</v>
      </c>
      <c r="H293" s="13">
        <v>0</v>
      </c>
      <c r="I293" s="13">
        <v>10629075</v>
      </c>
      <c r="J293" s="13">
        <v>0</v>
      </c>
      <c r="K293" s="13">
        <v>11405359</v>
      </c>
      <c r="L293" s="13">
        <v>0</v>
      </c>
      <c r="M293" s="13">
        <v>0</v>
      </c>
      <c r="N293" s="34">
        <v>0</v>
      </c>
      <c r="O293" s="50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25">
        <f t="shared" si="9"/>
        <v>55640318</v>
      </c>
      <c r="W293" s="26">
        <f t="shared" si="8"/>
        <v>4.2159135476164226E-3</v>
      </c>
      <c r="X293" s="9"/>
    </row>
    <row r="294" spans="1:24">
      <c r="A294" s="10" t="s">
        <v>359</v>
      </c>
      <c r="B294" s="32" t="s">
        <v>53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34">
        <v>0</v>
      </c>
      <c r="O294" s="50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5">
        <f t="shared" si="9"/>
        <v>0</v>
      </c>
      <c r="W294" s="26">
        <f t="shared" si="8"/>
        <v>0</v>
      </c>
      <c r="X294" s="9"/>
    </row>
    <row r="295" spans="1:24">
      <c r="A295" s="10" t="s">
        <v>360</v>
      </c>
      <c r="B295" s="32" t="s">
        <v>57</v>
      </c>
      <c r="C295" s="13">
        <v>735361</v>
      </c>
      <c r="D295" s="13">
        <v>771554</v>
      </c>
      <c r="E295" s="13">
        <v>784119</v>
      </c>
      <c r="F295" s="13">
        <v>784027</v>
      </c>
      <c r="G295" s="13">
        <v>950810</v>
      </c>
      <c r="H295" s="13">
        <v>1033374</v>
      </c>
      <c r="I295" s="13">
        <v>1527996</v>
      </c>
      <c r="J295" s="13">
        <v>1638263</v>
      </c>
      <c r="K295" s="13">
        <v>1327144</v>
      </c>
      <c r="L295" s="13">
        <v>1487356</v>
      </c>
      <c r="M295" s="13">
        <v>1635739</v>
      </c>
      <c r="N295" s="34">
        <v>1333917</v>
      </c>
      <c r="O295" s="50">
        <v>1595282</v>
      </c>
      <c r="P295" s="13">
        <v>873837</v>
      </c>
      <c r="Q295" s="13">
        <v>1424912</v>
      </c>
      <c r="R295" s="13">
        <v>1206024</v>
      </c>
      <c r="S295" s="13">
        <v>1227990</v>
      </c>
      <c r="T295" s="13">
        <v>1459727</v>
      </c>
      <c r="U295" s="13">
        <v>8234642</v>
      </c>
      <c r="V295" s="25">
        <f t="shared" si="9"/>
        <v>30032074</v>
      </c>
      <c r="W295" s="26">
        <f t="shared" si="8"/>
        <v>2.2755554279833366E-3</v>
      </c>
      <c r="X295" s="9"/>
    </row>
    <row r="296" spans="1:24">
      <c r="A296" s="10" t="s">
        <v>361</v>
      </c>
      <c r="B296" s="32" t="s">
        <v>9</v>
      </c>
      <c r="C296" s="13">
        <v>2604569</v>
      </c>
      <c r="D296" s="13">
        <v>2982593</v>
      </c>
      <c r="E296" s="13">
        <v>7695693</v>
      </c>
      <c r="F296" s="13">
        <v>10247875</v>
      </c>
      <c r="G296" s="13">
        <v>11225842</v>
      </c>
      <c r="H296" s="13">
        <v>6800679</v>
      </c>
      <c r="I296" s="13">
        <v>5321284</v>
      </c>
      <c r="J296" s="13">
        <v>5783840</v>
      </c>
      <c r="K296" s="13">
        <v>5169634</v>
      </c>
      <c r="L296" s="13">
        <v>7012033</v>
      </c>
      <c r="M296" s="13">
        <v>5718307</v>
      </c>
      <c r="N296" s="34">
        <v>5926942</v>
      </c>
      <c r="O296" s="50">
        <v>6559803</v>
      </c>
      <c r="P296" s="13">
        <v>8613294</v>
      </c>
      <c r="Q296" s="13">
        <v>8755158</v>
      </c>
      <c r="R296" s="13">
        <v>7459347</v>
      </c>
      <c r="S296" s="13">
        <v>8439882</v>
      </c>
      <c r="T296" s="13">
        <v>7658071</v>
      </c>
      <c r="U296" s="13">
        <v>8982723</v>
      </c>
      <c r="V296" s="25">
        <f t="shared" si="9"/>
        <v>132957569</v>
      </c>
      <c r="W296" s="26">
        <f t="shared" si="8"/>
        <v>1.0074306484108257E-2</v>
      </c>
      <c r="X296" s="9"/>
    </row>
    <row r="297" spans="1:24">
      <c r="A297" s="10" t="s">
        <v>53</v>
      </c>
      <c r="B297" s="32" t="s">
        <v>53</v>
      </c>
      <c r="C297" s="13">
        <v>167044</v>
      </c>
      <c r="D297" s="13">
        <v>515490</v>
      </c>
      <c r="E297" s="13">
        <v>0</v>
      </c>
      <c r="F297" s="13">
        <v>0</v>
      </c>
      <c r="G297" s="13">
        <v>186292</v>
      </c>
      <c r="H297" s="13">
        <v>0</v>
      </c>
      <c r="I297" s="13">
        <v>0</v>
      </c>
      <c r="J297" s="13">
        <v>0</v>
      </c>
      <c r="K297" s="13">
        <v>0</v>
      </c>
      <c r="L297" s="13">
        <v>18448</v>
      </c>
      <c r="M297" s="13">
        <v>12825</v>
      </c>
      <c r="N297" s="34">
        <v>0</v>
      </c>
      <c r="O297" s="50">
        <v>0</v>
      </c>
      <c r="P297" s="13">
        <v>0</v>
      </c>
      <c r="Q297" s="13">
        <v>0</v>
      </c>
      <c r="R297" s="13">
        <v>68714</v>
      </c>
      <c r="S297" s="13">
        <v>255043</v>
      </c>
      <c r="T297" s="13">
        <v>245834</v>
      </c>
      <c r="U297" s="13">
        <v>117886</v>
      </c>
      <c r="V297" s="25">
        <f t="shared" si="9"/>
        <v>1587576</v>
      </c>
      <c r="W297" s="26">
        <f t="shared" si="8"/>
        <v>1.2029196465539055E-4</v>
      </c>
      <c r="X297" s="9"/>
    </row>
    <row r="298" spans="1:24">
      <c r="A298" s="10" t="s">
        <v>362</v>
      </c>
      <c r="B298" s="32" t="s">
        <v>53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34">
        <v>0</v>
      </c>
      <c r="O298" s="50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5">
        <f t="shared" si="9"/>
        <v>0</v>
      </c>
      <c r="W298" s="26">
        <f t="shared" si="8"/>
        <v>0</v>
      </c>
      <c r="X298" s="9"/>
    </row>
    <row r="299" spans="1:24">
      <c r="A299" s="10" t="s">
        <v>363</v>
      </c>
      <c r="B299" s="32" t="s">
        <v>53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34">
        <v>0</v>
      </c>
      <c r="O299" s="50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5">
        <f t="shared" si="9"/>
        <v>0</v>
      </c>
      <c r="W299" s="26">
        <f t="shared" si="8"/>
        <v>0</v>
      </c>
      <c r="X299" s="9"/>
    </row>
    <row r="300" spans="1:24">
      <c r="A300" s="10" t="s">
        <v>364</v>
      </c>
      <c r="B300" s="32" t="s">
        <v>20</v>
      </c>
      <c r="C300" s="13">
        <v>4993134</v>
      </c>
      <c r="D300" s="13">
        <v>6151801</v>
      </c>
      <c r="E300" s="13">
        <v>6320160</v>
      </c>
      <c r="F300" s="13">
        <v>6643820</v>
      </c>
      <c r="G300" s="13">
        <v>7803754</v>
      </c>
      <c r="H300" s="13">
        <v>7960638</v>
      </c>
      <c r="I300" s="13">
        <v>6571425</v>
      </c>
      <c r="J300" s="13">
        <v>6226971</v>
      </c>
      <c r="K300" s="13">
        <v>6424471</v>
      </c>
      <c r="L300" s="13">
        <v>4612880</v>
      </c>
      <c r="M300" s="13">
        <v>4806316</v>
      </c>
      <c r="N300" s="34">
        <v>4911304</v>
      </c>
      <c r="O300" s="50">
        <v>7719545</v>
      </c>
      <c r="P300" s="13">
        <v>8597038</v>
      </c>
      <c r="Q300" s="13">
        <v>9373472</v>
      </c>
      <c r="R300" s="13">
        <v>9859702</v>
      </c>
      <c r="S300" s="13">
        <v>10245489</v>
      </c>
      <c r="T300" s="13">
        <v>11496474</v>
      </c>
      <c r="U300" s="13">
        <v>13039098</v>
      </c>
      <c r="V300" s="25">
        <f t="shared" si="9"/>
        <v>143757492</v>
      </c>
      <c r="W300" s="26">
        <f t="shared" si="8"/>
        <v>1.089262570523338E-2</v>
      </c>
      <c r="X300" s="9"/>
    </row>
    <row r="301" spans="1:24">
      <c r="A301" s="10" t="s">
        <v>365</v>
      </c>
      <c r="B301" s="32" t="s">
        <v>9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34">
        <v>0</v>
      </c>
      <c r="O301" s="50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5">
        <f t="shared" si="9"/>
        <v>0</v>
      </c>
      <c r="W301" s="26">
        <f t="shared" si="8"/>
        <v>0</v>
      </c>
      <c r="X301" s="9"/>
    </row>
    <row r="302" spans="1:24">
      <c r="A302" s="10" t="s">
        <v>366</v>
      </c>
      <c r="B302" s="32" t="s">
        <v>53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34">
        <v>0</v>
      </c>
      <c r="O302" s="50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25">
        <f t="shared" si="9"/>
        <v>0</v>
      </c>
      <c r="W302" s="26">
        <f t="shared" si="8"/>
        <v>0</v>
      </c>
      <c r="X302" s="9"/>
    </row>
    <row r="303" spans="1:24">
      <c r="A303" s="10" t="s">
        <v>367</v>
      </c>
      <c r="B303" s="32" t="s">
        <v>43</v>
      </c>
      <c r="C303" s="13">
        <v>1564947</v>
      </c>
      <c r="D303" s="13">
        <v>1566447</v>
      </c>
      <c r="E303" s="13">
        <v>1561117</v>
      </c>
      <c r="F303" s="13">
        <v>230658</v>
      </c>
      <c r="G303" s="13">
        <v>1054846</v>
      </c>
      <c r="H303" s="13">
        <v>854534</v>
      </c>
      <c r="I303" s="13">
        <v>1871944</v>
      </c>
      <c r="J303" s="13">
        <v>1686006</v>
      </c>
      <c r="K303" s="13">
        <v>1715837</v>
      </c>
      <c r="L303" s="13">
        <v>1876923</v>
      </c>
      <c r="M303" s="13">
        <v>1806661</v>
      </c>
      <c r="N303" s="34">
        <v>1844174</v>
      </c>
      <c r="O303" s="50">
        <v>1950173</v>
      </c>
      <c r="P303" s="13">
        <v>1824156</v>
      </c>
      <c r="Q303" s="13">
        <v>2021346</v>
      </c>
      <c r="R303" s="13">
        <v>2047693</v>
      </c>
      <c r="S303" s="13">
        <v>2181845</v>
      </c>
      <c r="T303" s="13">
        <v>2149763</v>
      </c>
      <c r="U303" s="13">
        <v>3052298</v>
      </c>
      <c r="V303" s="25">
        <f t="shared" si="9"/>
        <v>32861368</v>
      </c>
      <c r="W303" s="26">
        <f t="shared" si="8"/>
        <v>2.4899334066424421E-3</v>
      </c>
      <c r="X303" s="9"/>
    </row>
    <row r="304" spans="1:24">
      <c r="A304" s="10" t="s">
        <v>368</v>
      </c>
      <c r="B304" s="32" t="s">
        <v>46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34">
        <v>0</v>
      </c>
      <c r="O304" s="50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5">
        <f t="shared" si="9"/>
        <v>0</v>
      </c>
      <c r="W304" s="26">
        <f t="shared" si="8"/>
        <v>0</v>
      </c>
      <c r="X304" s="9"/>
    </row>
    <row r="305" spans="1:24">
      <c r="A305" s="10" t="s">
        <v>369</v>
      </c>
      <c r="B305" s="32" t="s">
        <v>7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34">
        <v>0</v>
      </c>
      <c r="O305" s="50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5">
        <f t="shared" si="9"/>
        <v>0</v>
      </c>
      <c r="W305" s="26">
        <f t="shared" si="8"/>
        <v>0</v>
      </c>
      <c r="X305" s="9"/>
    </row>
    <row r="306" spans="1:24">
      <c r="A306" s="10" t="s">
        <v>370</v>
      </c>
      <c r="B306" s="32" t="s">
        <v>7</v>
      </c>
      <c r="C306" s="13">
        <v>0</v>
      </c>
      <c r="D306" s="13">
        <v>13240603</v>
      </c>
      <c r="E306" s="13">
        <v>14446620</v>
      </c>
      <c r="F306" s="13">
        <v>14953249</v>
      </c>
      <c r="G306" s="13">
        <v>13606247</v>
      </c>
      <c r="H306" s="13">
        <v>13079843</v>
      </c>
      <c r="I306" s="13">
        <v>14209612</v>
      </c>
      <c r="J306" s="13">
        <v>13335178</v>
      </c>
      <c r="K306" s="13">
        <v>13436263</v>
      </c>
      <c r="L306" s="13">
        <v>16254525</v>
      </c>
      <c r="M306" s="13">
        <v>14494223</v>
      </c>
      <c r="N306" s="34">
        <v>13525316</v>
      </c>
      <c r="O306" s="50">
        <v>13947067</v>
      </c>
      <c r="P306" s="13">
        <v>14225997</v>
      </c>
      <c r="Q306" s="13">
        <v>14445531</v>
      </c>
      <c r="R306" s="13">
        <v>15165727</v>
      </c>
      <c r="S306" s="13">
        <v>14369408</v>
      </c>
      <c r="T306" s="13">
        <v>15605096</v>
      </c>
      <c r="U306" s="13">
        <v>16345395</v>
      </c>
      <c r="V306" s="25">
        <f t="shared" si="9"/>
        <v>258685900</v>
      </c>
      <c r="W306" s="26">
        <f t="shared" si="8"/>
        <v>1.9600847543454862E-2</v>
      </c>
      <c r="X306" s="9"/>
    </row>
    <row r="307" spans="1:24">
      <c r="A307" s="10" t="s">
        <v>371</v>
      </c>
      <c r="B307" s="32" t="s">
        <v>7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34">
        <v>0</v>
      </c>
      <c r="O307" s="50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5">
        <f t="shared" si="9"/>
        <v>0</v>
      </c>
      <c r="W307" s="26">
        <f t="shared" si="8"/>
        <v>0</v>
      </c>
      <c r="X307" s="9"/>
    </row>
    <row r="308" spans="1:24">
      <c r="A308" s="10" t="s">
        <v>372</v>
      </c>
      <c r="B308" s="32" t="s">
        <v>10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34">
        <v>0</v>
      </c>
      <c r="O308" s="50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5">
        <f t="shared" si="9"/>
        <v>0</v>
      </c>
      <c r="W308" s="26">
        <f t="shared" si="8"/>
        <v>0</v>
      </c>
      <c r="X308" s="9"/>
    </row>
    <row r="309" spans="1:24">
      <c r="A309" s="10" t="s">
        <v>373</v>
      </c>
      <c r="B309" s="32" t="s">
        <v>69</v>
      </c>
      <c r="C309" s="13">
        <v>154794</v>
      </c>
      <c r="D309" s="13">
        <v>144350</v>
      </c>
      <c r="E309" s="13">
        <v>164636</v>
      </c>
      <c r="F309" s="13">
        <v>244626</v>
      </c>
      <c r="G309" s="13">
        <v>439158</v>
      </c>
      <c r="H309" s="13">
        <v>0</v>
      </c>
      <c r="I309" s="13">
        <v>332582</v>
      </c>
      <c r="J309" s="13">
        <v>354223</v>
      </c>
      <c r="K309" s="13">
        <v>326610</v>
      </c>
      <c r="L309" s="13">
        <v>0</v>
      </c>
      <c r="M309" s="13">
        <v>411755</v>
      </c>
      <c r="N309" s="34">
        <v>0</v>
      </c>
      <c r="O309" s="50">
        <v>0</v>
      </c>
      <c r="P309" s="13">
        <v>0</v>
      </c>
      <c r="Q309" s="13">
        <v>0</v>
      </c>
      <c r="R309" s="13">
        <v>0</v>
      </c>
      <c r="S309" s="13">
        <v>453867</v>
      </c>
      <c r="T309" s="13">
        <v>468323</v>
      </c>
      <c r="U309" s="13">
        <v>425935</v>
      </c>
      <c r="V309" s="25">
        <f t="shared" si="9"/>
        <v>3920859</v>
      </c>
      <c r="W309" s="26">
        <f t="shared" si="8"/>
        <v>2.9708677395398386E-4</v>
      </c>
      <c r="X309" s="9"/>
    </row>
    <row r="310" spans="1:24">
      <c r="A310" s="10" t="s">
        <v>374</v>
      </c>
      <c r="B310" s="32" t="s">
        <v>10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34">
        <v>0</v>
      </c>
      <c r="O310" s="50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5">
        <f t="shared" si="9"/>
        <v>0</v>
      </c>
      <c r="W310" s="26">
        <f t="shared" si="8"/>
        <v>0</v>
      </c>
      <c r="X310" s="9"/>
    </row>
    <row r="311" spans="1:24">
      <c r="A311" s="10" t="s">
        <v>375</v>
      </c>
      <c r="B311" s="32" t="s">
        <v>10</v>
      </c>
      <c r="C311" s="13">
        <v>4421132</v>
      </c>
      <c r="D311" s="13">
        <v>5088234</v>
      </c>
      <c r="E311" s="13">
        <v>5318837</v>
      </c>
      <c r="F311" s="13">
        <v>5028025</v>
      </c>
      <c r="G311" s="13">
        <v>4933388</v>
      </c>
      <c r="H311" s="13">
        <v>4318217</v>
      </c>
      <c r="I311" s="13">
        <v>4596990</v>
      </c>
      <c r="J311" s="13">
        <v>4900978</v>
      </c>
      <c r="K311" s="13">
        <v>5120126</v>
      </c>
      <c r="L311" s="13">
        <v>5235304</v>
      </c>
      <c r="M311" s="13">
        <v>4430806</v>
      </c>
      <c r="N311" s="34">
        <v>5795010</v>
      </c>
      <c r="O311" s="50">
        <v>6941478</v>
      </c>
      <c r="P311" s="13">
        <v>8145767</v>
      </c>
      <c r="Q311" s="13">
        <v>7916075</v>
      </c>
      <c r="R311" s="13">
        <v>8287584</v>
      </c>
      <c r="S311" s="13">
        <v>8170832</v>
      </c>
      <c r="T311" s="13">
        <v>8666300</v>
      </c>
      <c r="U311" s="13">
        <v>10060923</v>
      </c>
      <c r="V311" s="25">
        <f t="shared" si="9"/>
        <v>117376006</v>
      </c>
      <c r="W311" s="26">
        <f t="shared" si="8"/>
        <v>8.8936783909198108E-3</v>
      </c>
      <c r="X311" s="9"/>
    </row>
    <row r="312" spans="1:24">
      <c r="A312" s="10" t="s">
        <v>376</v>
      </c>
      <c r="B312" s="32" t="s">
        <v>14</v>
      </c>
      <c r="C312" s="13">
        <v>94198</v>
      </c>
      <c r="D312" s="13">
        <v>53444</v>
      </c>
      <c r="E312" s="13">
        <v>95385</v>
      </c>
      <c r="F312" s="13">
        <v>70307</v>
      </c>
      <c r="G312" s="13">
        <v>82342</v>
      </c>
      <c r="H312" s="13">
        <v>83793</v>
      </c>
      <c r="I312" s="13">
        <v>97607</v>
      </c>
      <c r="J312" s="13">
        <v>78025</v>
      </c>
      <c r="K312" s="13">
        <v>55676</v>
      </c>
      <c r="L312" s="13">
        <v>44298</v>
      </c>
      <c r="M312" s="13">
        <v>90970</v>
      </c>
      <c r="N312" s="34">
        <v>64281</v>
      </c>
      <c r="O312" s="50">
        <v>118606</v>
      </c>
      <c r="P312" s="13">
        <v>162509</v>
      </c>
      <c r="Q312" s="13">
        <v>75478</v>
      </c>
      <c r="R312" s="13">
        <v>74048</v>
      </c>
      <c r="S312" s="13">
        <v>0</v>
      </c>
      <c r="T312" s="13">
        <v>0</v>
      </c>
      <c r="U312" s="13">
        <v>125176</v>
      </c>
      <c r="V312" s="25">
        <f t="shared" si="9"/>
        <v>1466143</v>
      </c>
      <c r="W312" s="26">
        <f t="shared" si="8"/>
        <v>1.1109088442742159E-4</v>
      </c>
      <c r="X312" s="9"/>
    </row>
    <row r="313" spans="1:24">
      <c r="A313" s="10" t="s">
        <v>377</v>
      </c>
      <c r="B313" s="32" t="s">
        <v>19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34">
        <v>0</v>
      </c>
      <c r="O313" s="50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5">
        <f t="shared" si="9"/>
        <v>0</v>
      </c>
      <c r="W313" s="26">
        <f t="shared" si="8"/>
        <v>0</v>
      </c>
      <c r="X313" s="9"/>
    </row>
    <row r="314" spans="1:24">
      <c r="A314" s="10" t="s">
        <v>378</v>
      </c>
      <c r="B314" s="32" t="s">
        <v>65</v>
      </c>
      <c r="C314" s="13">
        <v>733182</v>
      </c>
      <c r="D314" s="13">
        <v>737173</v>
      </c>
      <c r="E314" s="13">
        <v>876885</v>
      </c>
      <c r="F314" s="13">
        <v>845446</v>
      </c>
      <c r="G314" s="13">
        <v>844298</v>
      </c>
      <c r="H314" s="13">
        <v>845696</v>
      </c>
      <c r="I314" s="13">
        <v>976510</v>
      </c>
      <c r="J314" s="13">
        <v>804697</v>
      </c>
      <c r="K314" s="13">
        <v>779053</v>
      </c>
      <c r="L314" s="13">
        <v>850781</v>
      </c>
      <c r="M314" s="13">
        <v>858463</v>
      </c>
      <c r="N314" s="34">
        <v>919450</v>
      </c>
      <c r="O314" s="50">
        <v>879563</v>
      </c>
      <c r="P314" s="13">
        <v>1010711</v>
      </c>
      <c r="Q314" s="13">
        <v>1050223</v>
      </c>
      <c r="R314" s="13">
        <v>888618</v>
      </c>
      <c r="S314" s="13">
        <v>1065965</v>
      </c>
      <c r="T314" s="13">
        <v>1175024</v>
      </c>
      <c r="U314" s="13">
        <v>1227429</v>
      </c>
      <c r="V314" s="25">
        <f t="shared" si="9"/>
        <v>17369167</v>
      </c>
      <c r="W314" s="26">
        <f t="shared" si="8"/>
        <v>1.3160763471213824E-3</v>
      </c>
      <c r="X314" s="9"/>
    </row>
    <row r="315" spans="1:24">
      <c r="A315" s="10" t="s">
        <v>379</v>
      </c>
      <c r="B315" s="32" t="s">
        <v>67</v>
      </c>
      <c r="C315" s="13">
        <v>284275</v>
      </c>
      <c r="D315" s="13">
        <v>276822</v>
      </c>
      <c r="E315" s="13">
        <v>288255</v>
      </c>
      <c r="F315" s="13">
        <v>288750</v>
      </c>
      <c r="G315" s="13">
        <v>336128</v>
      </c>
      <c r="H315" s="13">
        <v>335115</v>
      </c>
      <c r="I315" s="13">
        <v>230213</v>
      </c>
      <c r="J315" s="13">
        <v>243106</v>
      </c>
      <c r="K315" s="13">
        <v>230676</v>
      </c>
      <c r="L315" s="13">
        <v>184980</v>
      </c>
      <c r="M315" s="13">
        <v>227488</v>
      </c>
      <c r="N315" s="34">
        <v>240522</v>
      </c>
      <c r="O315" s="50">
        <v>253786</v>
      </c>
      <c r="P315" s="13">
        <v>261232</v>
      </c>
      <c r="Q315" s="13">
        <v>260454</v>
      </c>
      <c r="R315" s="13">
        <v>335644</v>
      </c>
      <c r="S315" s="13">
        <v>225197</v>
      </c>
      <c r="T315" s="13">
        <v>276164</v>
      </c>
      <c r="U315" s="13">
        <v>387069</v>
      </c>
      <c r="V315" s="25">
        <f t="shared" si="9"/>
        <v>5165876</v>
      </c>
      <c r="W315" s="26">
        <f t="shared" si="8"/>
        <v>3.9142275595381278E-4</v>
      </c>
      <c r="X315" s="9"/>
    </row>
    <row r="316" spans="1:24">
      <c r="A316" s="10" t="s">
        <v>380</v>
      </c>
      <c r="B316" s="32" t="s">
        <v>46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34">
        <v>0</v>
      </c>
      <c r="O316" s="50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5">
        <f t="shared" si="9"/>
        <v>0</v>
      </c>
      <c r="W316" s="26">
        <f t="shared" si="8"/>
        <v>0</v>
      </c>
      <c r="X316" s="9"/>
    </row>
    <row r="317" spans="1:24">
      <c r="A317" s="10" t="s">
        <v>381</v>
      </c>
      <c r="B317" s="32" t="s">
        <v>55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34">
        <v>0</v>
      </c>
      <c r="O317" s="50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5">
        <f t="shared" si="9"/>
        <v>0</v>
      </c>
      <c r="W317" s="26">
        <f t="shared" si="8"/>
        <v>0</v>
      </c>
      <c r="X317" s="9"/>
    </row>
    <row r="318" spans="1:24">
      <c r="A318" s="10" t="s">
        <v>382</v>
      </c>
      <c r="B318" s="32" t="s">
        <v>31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34">
        <v>0</v>
      </c>
      <c r="O318" s="50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17416001</v>
      </c>
      <c r="U318" s="13">
        <v>18800682</v>
      </c>
      <c r="V318" s="25">
        <f t="shared" si="9"/>
        <v>36216683</v>
      </c>
      <c r="W318" s="26">
        <f t="shared" si="8"/>
        <v>2.7441684375245556E-3</v>
      </c>
      <c r="X318" s="9"/>
    </row>
    <row r="319" spans="1:24">
      <c r="A319" s="10" t="s">
        <v>383</v>
      </c>
      <c r="B319" s="32" t="s">
        <v>10</v>
      </c>
      <c r="C319" s="13">
        <v>9195248</v>
      </c>
      <c r="D319" s="13">
        <v>10162287</v>
      </c>
      <c r="E319" s="13">
        <v>10257181</v>
      </c>
      <c r="F319" s="13">
        <v>9944077</v>
      </c>
      <c r="G319" s="13">
        <v>10611601</v>
      </c>
      <c r="H319" s="13">
        <v>10712346</v>
      </c>
      <c r="I319" s="13">
        <v>11035649</v>
      </c>
      <c r="J319" s="13">
        <v>11277847</v>
      </c>
      <c r="K319" s="13">
        <v>11321778</v>
      </c>
      <c r="L319" s="13">
        <v>11316284</v>
      </c>
      <c r="M319" s="13">
        <v>12109874</v>
      </c>
      <c r="N319" s="34">
        <v>12735186</v>
      </c>
      <c r="O319" s="50">
        <v>12875417</v>
      </c>
      <c r="P319" s="13">
        <v>12929549</v>
      </c>
      <c r="Q319" s="13">
        <v>13160805</v>
      </c>
      <c r="R319" s="13">
        <v>13363812</v>
      </c>
      <c r="S319" s="13">
        <v>13208499</v>
      </c>
      <c r="T319" s="13">
        <v>13429253</v>
      </c>
      <c r="U319" s="13">
        <v>15256789</v>
      </c>
      <c r="V319" s="25">
        <f t="shared" si="9"/>
        <v>224903482</v>
      </c>
      <c r="W319" s="26">
        <f t="shared" si="8"/>
        <v>1.7041125406039311E-2</v>
      </c>
      <c r="X319" s="9"/>
    </row>
    <row r="320" spans="1:24">
      <c r="A320" s="10" t="s">
        <v>384</v>
      </c>
      <c r="B320" s="32" t="s">
        <v>56</v>
      </c>
      <c r="C320" s="13">
        <v>330349</v>
      </c>
      <c r="D320" s="13">
        <v>271322</v>
      </c>
      <c r="E320" s="13">
        <v>307896</v>
      </c>
      <c r="F320" s="13">
        <v>512993</v>
      </c>
      <c r="G320" s="13">
        <v>563046</v>
      </c>
      <c r="H320" s="13">
        <v>663977</v>
      </c>
      <c r="I320" s="13">
        <v>643123</v>
      </c>
      <c r="J320" s="13">
        <v>0</v>
      </c>
      <c r="K320" s="13">
        <v>0</v>
      </c>
      <c r="L320" s="13">
        <v>0</v>
      </c>
      <c r="M320" s="13">
        <v>0</v>
      </c>
      <c r="N320" s="34">
        <v>0</v>
      </c>
      <c r="O320" s="50">
        <v>0</v>
      </c>
      <c r="P320" s="13">
        <v>0</v>
      </c>
      <c r="Q320" s="13">
        <v>11815</v>
      </c>
      <c r="R320" s="13">
        <v>51046</v>
      </c>
      <c r="S320" s="13">
        <v>1518</v>
      </c>
      <c r="T320" s="13">
        <v>0</v>
      </c>
      <c r="U320" s="13">
        <v>2494</v>
      </c>
      <c r="V320" s="25">
        <f t="shared" si="9"/>
        <v>3359579</v>
      </c>
      <c r="W320" s="26">
        <f t="shared" si="8"/>
        <v>2.5455811773735074E-4</v>
      </c>
      <c r="X320" s="9"/>
    </row>
    <row r="321" spans="1:24">
      <c r="A321" s="10" t="s">
        <v>385</v>
      </c>
      <c r="B321" s="32" t="s">
        <v>57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34">
        <v>0</v>
      </c>
      <c r="O321" s="50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5">
        <f t="shared" si="9"/>
        <v>0</v>
      </c>
      <c r="W321" s="26">
        <f t="shared" si="8"/>
        <v>0</v>
      </c>
      <c r="X321" s="9"/>
    </row>
    <row r="322" spans="1:24">
      <c r="A322" s="10" t="s">
        <v>386</v>
      </c>
      <c r="B322" s="32" t="s">
        <v>10</v>
      </c>
      <c r="C322" s="13">
        <v>15262373</v>
      </c>
      <c r="D322" s="13">
        <v>17294100</v>
      </c>
      <c r="E322" s="13">
        <v>17923126</v>
      </c>
      <c r="F322" s="13">
        <v>18558141</v>
      </c>
      <c r="G322" s="13">
        <v>20811609</v>
      </c>
      <c r="H322" s="13">
        <v>20622171</v>
      </c>
      <c r="I322" s="13">
        <v>21325297</v>
      </c>
      <c r="J322" s="13">
        <v>22609051</v>
      </c>
      <c r="K322" s="13">
        <v>22734935</v>
      </c>
      <c r="L322" s="13">
        <v>22752862</v>
      </c>
      <c r="M322" s="13">
        <v>22222575</v>
      </c>
      <c r="N322" s="34">
        <v>23014687</v>
      </c>
      <c r="O322" s="50">
        <v>21012205</v>
      </c>
      <c r="P322" s="13">
        <v>22751320</v>
      </c>
      <c r="Q322" s="13">
        <v>25385598</v>
      </c>
      <c r="R322" s="13">
        <v>26100077</v>
      </c>
      <c r="S322" s="13">
        <v>27144247</v>
      </c>
      <c r="T322" s="13">
        <v>27907841</v>
      </c>
      <c r="U322" s="13">
        <v>32650589</v>
      </c>
      <c r="V322" s="25">
        <f t="shared" si="9"/>
        <v>428082804</v>
      </c>
      <c r="W322" s="26">
        <f t="shared" si="8"/>
        <v>3.2436192993814769E-2</v>
      </c>
      <c r="X322" s="9"/>
    </row>
    <row r="323" spans="1:24">
      <c r="A323" s="10" t="s">
        <v>387</v>
      </c>
      <c r="B323" s="32" t="s">
        <v>32</v>
      </c>
      <c r="C323" s="13">
        <v>96565</v>
      </c>
      <c r="D323" s="13">
        <v>113128</v>
      </c>
      <c r="E323" s="13">
        <v>151471</v>
      </c>
      <c r="F323" s="13">
        <v>270018</v>
      </c>
      <c r="G323" s="13">
        <v>300307</v>
      </c>
      <c r="H323" s="13">
        <v>279616</v>
      </c>
      <c r="I323" s="13">
        <v>290111</v>
      </c>
      <c r="J323" s="13">
        <v>152478</v>
      </c>
      <c r="K323" s="13">
        <v>177474</v>
      </c>
      <c r="L323" s="13">
        <v>177777</v>
      </c>
      <c r="M323" s="13">
        <v>193362</v>
      </c>
      <c r="N323" s="34">
        <v>200745</v>
      </c>
      <c r="O323" s="50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5">
        <f t="shared" si="9"/>
        <v>2403052</v>
      </c>
      <c r="W323" s="26">
        <f t="shared" si="8"/>
        <v>1.8208126492783058E-4</v>
      </c>
      <c r="X323" s="9"/>
    </row>
    <row r="324" spans="1:24">
      <c r="A324" s="10" t="s">
        <v>388</v>
      </c>
      <c r="B324" s="32" t="s">
        <v>67</v>
      </c>
      <c r="C324" s="13">
        <v>1142711</v>
      </c>
      <c r="D324" s="13">
        <v>1148234</v>
      </c>
      <c r="E324" s="13">
        <v>1185538</v>
      </c>
      <c r="F324" s="13">
        <v>1183150</v>
      </c>
      <c r="G324" s="13">
        <v>1346199</v>
      </c>
      <c r="H324" s="13">
        <v>1347021</v>
      </c>
      <c r="I324" s="13">
        <v>1306482</v>
      </c>
      <c r="J324" s="13">
        <v>1311171</v>
      </c>
      <c r="K324" s="13">
        <v>1298142</v>
      </c>
      <c r="L324" s="13">
        <v>1276982</v>
      </c>
      <c r="M324" s="13">
        <v>1291152</v>
      </c>
      <c r="N324" s="34">
        <v>1442929</v>
      </c>
      <c r="O324" s="50">
        <v>1520313</v>
      </c>
      <c r="P324" s="13">
        <v>1330717</v>
      </c>
      <c r="Q324" s="13">
        <v>1522316</v>
      </c>
      <c r="R324" s="13">
        <v>1645659</v>
      </c>
      <c r="S324" s="13">
        <v>1404077</v>
      </c>
      <c r="T324" s="13">
        <v>1606881</v>
      </c>
      <c r="U324" s="13">
        <v>1796673</v>
      </c>
      <c r="V324" s="25">
        <f t="shared" si="9"/>
        <v>26106347</v>
      </c>
      <c r="W324" s="26">
        <f t="shared" ref="W324:W387" si="10">(V324/V$417)</f>
        <v>1.9780998015876791E-3</v>
      </c>
      <c r="X324" s="9"/>
    </row>
    <row r="325" spans="1:24">
      <c r="A325" s="10" t="s">
        <v>389</v>
      </c>
      <c r="B325" s="32" t="s">
        <v>67</v>
      </c>
      <c r="C325" s="13">
        <v>2510662</v>
      </c>
      <c r="D325" s="13">
        <v>2879343</v>
      </c>
      <c r="E325" s="13">
        <v>3027403</v>
      </c>
      <c r="F325" s="13">
        <v>3174982</v>
      </c>
      <c r="G325" s="13">
        <v>2320189</v>
      </c>
      <c r="H325" s="13">
        <v>0</v>
      </c>
      <c r="I325" s="13">
        <v>2177153</v>
      </c>
      <c r="J325" s="13">
        <v>2153995</v>
      </c>
      <c r="K325" s="13">
        <v>2470551</v>
      </c>
      <c r="L325" s="13">
        <v>2363204</v>
      </c>
      <c r="M325" s="13">
        <v>2362764</v>
      </c>
      <c r="N325" s="34">
        <v>2368000</v>
      </c>
      <c r="O325" s="50">
        <v>2904968</v>
      </c>
      <c r="P325" s="13">
        <v>2853633</v>
      </c>
      <c r="Q325" s="13">
        <v>3010550</v>
      </c>
      <c r="R325" s="13">
        <v>0</v>
      </c>
      <c r="S325" s="13">
        <v>0</v>
      </c>
      <c r="T325" s="13">
        <v>0</v>
      </c>
      <c r="U325" s="13">
        <v>0</v>
      </c>
      <c r="V325" s="25">
        <f t="shared" ref="V325:V388" si="11">SUM(C325:U325)</f>
        <v>36577397</v>
      </c>
      <c r="W325" s="26">
        <f t="shared" si="10"/>
        <v>2.771500039752546E-3</v>
      </c>
      <c r="X325" s="9"/>
    </row>
    <row r="326" spans="1:24">
      <c r="A326" s="10" t="s">
        <v>390</v>
      </c>
      <c r="B326" s="32" t="s">
        <v>54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34">
        <v>0</v>
      </c>
      <c r="O326" s="50">
        <v>0</v>
      </c>
      <c r="P326" s="13">
        <v>0</v>
      </c>
      <c r="Q326" s="13">
        <v>0</v>
      </c>
      <c r="R326" s="13">
        <v>0</v>
      </c>
      <c r="S326" s="13">
        <v>917494</v>
      </c>
      <c r="T326" s="13">
        <v>1628967</v>
      </c>
      <c r="U326" s="13">
        <v>1521611</v>
      </c>
      <c r="V326" s="25">
        <f t="shared" si="11"/>
        <v>4068072</v>
      </c>
      <c r="W326" s="26">
        <f t="shared" si="10"/>
        <v>3.0824122639771823E-4</v>
      </c>
      <c r="X326" s="9"/>
    </row>
    <row r="327" spans="1:24">
      <c r="A327" s="10" t="s">
        <v>391</v>
      </c>
      <c r="B327" s="32" t="s">
        <v>25</v>
      </c>
      <c r="C327" s="13">
        <v>3012733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34">
        <v>0</v>
      </c>
      <c r="O327" s="50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5">
        <f t="shared" si="11"/>
        <v>3012733</v>
      </c>
      <c r="W327" s="26">
        <f t="shared" si="10"/>
        <v>2.2827730549726674E-4</v>
      </c>
      <c r="X327" s="9"/>
    </row>
    <row r="328" spans="1:24">
      <c r="A328" s="10" t="s">
        <v>392</v>
      </c>
      <c r="B328" s="32" t="s">
        <v>59</v>
      </c>
      <c r="C328" s="13">
        <v>21963756</v>
      </c>
      <c r="D328" s="13">
        <v>29124174</v>
      </c>
      <c r="E328" s="13">
        <v>10479699</v>
      </c>
      <c r="F328" s="13">
        <v>10840385</v>
      </c>
      <c r="G328" s="13">
        <v>11815411</v>
      </c>
      <c r="H328" s="13">
        <v>11680840</v>
      </c>
      <c r="I328" s="13">
        <v>11812626</v>
      </c>
      <c r="J328" s="13">
        <v>11175987</v>
      </c>
      <c r="K328" s="13">
        <v>8720139</v>
      </c>
      <c r="L328" s="13">
        <v>9274943</v>
      </c>
      <c r="M328" s="13">
        <v>9539901</v>
      </c>
      <c r="N328" s="34">
        <v>9523232</v>
      </c>
      <c r="O328" s="50">
        <v>12419445</v>
      </c>
      <c r="P328" s="13">
        <v>14558729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25">
        <f t="shared" si="11"/>
        <v>182929267</v>
      </c>
      <c r="W328" s="26">
        <f t="shared" si="10"/>
        <v>1.3860703941354933E-2</v>
      </c>
      <c r="X328" s="9"/>
    </row>
    <row r="329" spans="1:24">
      <c r="A329" s="10" t="s">
        <v>393</v>
      </c>
      <c r="B329" s="32" t="s">
        <v>12</v>
      </c>
      <c r="C329" s="13">
        <v>2457273</v>
      </c>
      <c r="D329" s="13">
        <v>2609312</v>
      </c>
      <c r="E329" s="13">
        <v>2989533</v>
      </c>
      <c r="F329" s="13">
        <v>3123026</v>
      </c>
      <c r="G329" s="13">
        <v>2809074</v>
      </c>
      <c r="H329" s="13">
        <v>2499140</v>
      </c>
      <c r="I329" s="13">
        <v>2605370</v>
      </c>
      <c r="J329" s="13">
        <v>2731976</v>
      </c>
      <c r="K329" s="13">
        <v>2793422</v>
      </c>
      <c r="L329" s="13">
        <v>2749213</v>
      </c>
      <c r="M329" s="13">
        <v>2946459</v>
      </c>
      <c r="N329" s="34">
        <v>3076326</v>
      </c>
      <c r="O329" s="50">
        <v>2896521</v>
      </c>
      <c r="P329" s="13">
        <v>3274411</v>
      </c>
      <c r="Q329" s="13">
        <v>3211786</v>
      </c>
      <c r="R329" s="13">
        <v>4790238</v>
      </c>
      <c r="S329" s="13">
        <v>3508903</v>
      </c>
      <c r="T329" s="13">
        <v>3749798</v>
      </c>
      <c r="U329" s="13">
        <v>4253309</v>
      </c>
      <c r="V329" s="25">
        <f t="shared" si="11"/>
        <v>59075090</v>
      </c>
      <c r="W329" s="26">
        <f t="shared" si="10"/>
        <v>4.476169102010874E-3</v>
      </c>
      <c r="X329" s="9"/>
    </row>
    <row r="330" spans="1:24">
      <c r="A330" s="10" t="s">
        <v>394</v>
      </c>
      <c r="B330" s="32" t="s">
        <v>22</v>
      </c>
      <c r="C330" s="13">
        <v>1532050</v>
      </c>
      <c r="D330" s="13">
        <v>1441957</v>
      </c>
      <c r="E330" s="13">
        <v>1895594</v>
      </c>
      <c r="F330" s="13">
        <v>0</v>
      </c>
      <c r="G330" s="13">
        <v>1747094</v>
      </c>
      <c r="H330" s="13">
        <v>1709968</v>
      </c>
      <c r="I330" s="13">
        <v>2472138</v>
      </c>
      <c r="J330" s="13">
        <v>1473527</v>
      </c>
      <c r="K330" s="13">
        <v>1747213</v>
      </c>
      <c r="L330" s="13">
        <v>1432496</v>
      </c>
      <c r="M330" s="13">
        <v>1394244</v>
      </c>
      <c r="N330" s="34">
        <v>1372447</v>
      </c>
      <c r="O330" s="50">
        <v>1359811</v>
      </c>
      <c r="P330" s="13">
        <v>1475170</v>
      </c>
      <c r="Q330" s="13">
        <v>1515998</v>
      </c>
      <c r="R330" s="13">
        <v>1667998</v>
      </c>
      <c r="S330" s="13">
        <v>1521446</v>
      </c>
      <c r="T330" s="13">
        <v>1433292</v>
      </c>
      <c r="U330" s="13">
        <v>1554748</v>
      </c>
      <c r="V330" s="25">
        <f t="shared" si="11"/>
        <v>28747191</v>
      </c>
      <c r="W330" s="26">
        <f t="shared" si="10"/>
        <v>2.178198765737049E-3</v>
      </c>
      <c r="X330" s="9"/>
    </row>
    <row r="331" spans="1:24">
      <c r="A331" s="10" t="s">
        <v>395</v>
      </c>
      <c r="B331" s="32" t="s">
        <v>66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34">
        <v>0</v>
      </c>
      <c r="O331" s="50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5">
        <f t="shared" si="11"/>
        <v>0</v>
      </c>
      <c r="W331" s="26">
        <f t="shared" si="10"/>
        <v>0</v>
      </c>
      <c r="X331" s="9"/>
    </row>
    <row r="332" spans="1:24">
      <c r="A332" s="10" t="s">
        <v>396</v>
      </c>
      <c r="B332" s="32" t="s">
        <v>44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34">
        <v>0</v>
      </c>
      <c r="O332" s="50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5">
        <f t="shared" si="11"/>
        <v>0</v>
      </c>
      <c r="W332" s="26">
        <f t="shared" si="10"/>
        <v>0</v>
      </c>
      <c r="X332" s="9"/>
    </row>
    <row r="333" spans="1:24">
      <c r="A333" s="10" t="s">
        <v>397</v>
      </c>
      <c r="B333" s="32" t="s">
        <v>55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34">
        <v>0</v>
      </c>
      <c r="O333" s="50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5">
        <f t="shared" si="11"/>
        <v>0</v>
      </c>
      <c r="W333" s="26">
        <f t="shared" si="10"/>
        <v>0</v>
      </c>
      <c r="X333" s="9"/>
    </row>
    <row r="334" spans="1:24">
      <c r="A334" s="10" t="s">
        <v>398</v>
      </c>
      <c r="B334" s="32" t="s">
        <v>55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34">
        <v>0</v>
      </c>
      <c r="O334" s="50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5">
        <f t="shared" si="11"/>
        <v>0</v>
      </c>
      <c r="W334" s="26">
        <f t="shared" si="10"/>
        <v>0</v>
      </c>
      <c r="X334" s="9"/>
    </row>
    <row r="335" spans="1:24">
      <c r="A335" s="10" t="s">
        <v>399</v>
      </c>
      <c r="B335" s="32" t="s">
        <v>53</v>
      </c>
      <c r="C335" s="13">
        <v>4606202</v>
      </c>
      <c r="D335" s="13">
        <v>3165084</v>
      </c>
      <c r="E335" s="13">
        <v>3081995</v>
      </c>
      <c r="F335" s="13">
        <v>2972432</v>
      </c>
      <c r="G335" s="13">
        <v>2969178</v>
      </c>
      <c r="H335" s="13">
        <v>3096245</v>
      </c>
      <c r="I335" s="13">
        <v>3599999</v>
      </c>
      <c r="J335" s="13">
        <v>6633345</v>
      </c>
      <c r="K335" s="13">
        <v>3382221</v>
      </c>
      <c r="L335" s="13">
        <v>3403200</v>
      </c>
      <c r="M335" s="13">
        <v>6242495</v>
      </c>
      <c r="N335" s="34">
        <v>0</v>
      </c>
      <c r="O335" s="50">
        <v>0</v>
      </c>
      <c r="P335" s="13">
        <v>5817489</v>
      </c>
      <c r="Q335" s="13">
        <v>0</v>
      </c>
      <c r="R335" s="13">
        <v>41409</v>
      </c>
      <c r="S335" s="13">
        <v>3040</v>
      </c>
      <c r="T335" s="13">
        <v>0</v>
      </c>
      <c r="U335" s="13">
        <v>0</v>
      </c>
      <c r="V335" s="25">
        <f t="shared" si="11"/>
        <v>49014334</v>
      </c>
      <c r="W335" s="26">
        <f t="shared" si="10"/>
        <v>3.7138571842453573E-3</v>
      </c>
      <c r="X335" s="9"/>
    </row>
    <row r="336" spans="1:24">
      <c r="A336" s="10" t="s">
        <v>400</v>
      </c>
      <c r="B336" s="32" t="s">
        <v>9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34">
        <v>0</v>
      </c>
      <c r="O336" s="50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5">
        <f t="shared" si="11"/>
        <v>0</v>
      </c>
      <c r="W336" s="26">
        <f t="shared" si="10"/>
        <v>0</v>
      </c>
      <c r="X336" s="9"/>
    </row>
    <row r="337" spans="1:24">
      <c r="A337" s="10" t="s">
        <v>401</v>
      </c>
      <c r="B337" s="32" t="s">
        <v>53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34">
        <v>0</v>
      </c>
      <c r="O337" s="50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5">
        <f t="shared" si="11"/>
        <v>0</v>
      </c>
      <c r="W337" s="26">
        <f t="shared" si="10"/>
        <v>0</v>
      </c>
      <c r="X337" s="9"/>
    </row>
    <row r="338" spans="1:24">
      <c r="A338" s="10" t="s">
        <v>402</v>
      </c>
      <c r="B338" s="32" t="s">
        <v>55</v>
      </c>
      <c r="C338" s="13">
        <v>2305219</v>
      </c>
      <c r="D338" s="13">
        <v>2443271</v>
      </c>
      <c r="E338" s="13">
        <v>2659702</v>
      </c>
      <c r="F338" s="13">
        <v>2651881</v>
      </c>
      <c r="G338" s="13">
        <v>2328326</v>
      </c>
      <c r="H338" s="13">
        <v>2415301</v>
      </c>
      <c r="I338" s="13">
        <v>2422160</v>
      </c>
      <c r="J338" s="13">
        <v>2288769</v>
      </c>
      <c r="K338" s="13">
        <v>2413764</v>
      </c>
      <c r="L338" s="13">
        <v>2641114</v>
      </c>
      <c r="M338" s="13">
        <v>3349458</v>
      </c>
      <c r="N338" s="34">
        <v>3479248</v>
      </c>
      <c r="O338" s="50">
        <v>3335557</v>
      </c>
      <c r="P338" s="13">
        <v>3112193</v>
      </c>
      <c r="Q338" s="13">
        <v>3296009</v>
      </c>
      <c r="R338" s="13">
        <v>2316262</v>
      </c>
      <c r="S338" s="13">
        <v>3087209</v>
      </c>
      <c r="T338" s="13">
        <v>2481485</v>
      </c>
      <c r="U338" s="13">
        <v>404681</v>
      </c>
      <c r="V338" s="25">
        <f t="shared" si="11"/>
        <v>49431609</v>
      </c>
      <c r="W338" s="26">
        <f t="shared" si="10"/>
        <v>3.7454744608680689E-3</v>
      </c>
      <c r="X338" s="9"/>
    </row>
    <row r="339" spans="1:24">
      <c r="A339" s="10" t="s">
        <v>403</v>
      </c>
      <c r="B339" s="32" t="s">
        <v>54</v>
      </c>
      <c r="C339" s="13">
        <v>174011</v>
      </c>
      <c r="D339" s="13">
        <v>184997</v>
      </c>
      <c r="E339" s="13">
        <v>189246</v>
      </c>
      <c r="F339" s="13">
        <v>225441</v>
      </c>
      <c r="G339" s="13">
        <v>220531</v>
      </c>
      <c r="H339" s="13">
        <v>207636</v>
      </c>
      <c r="I339" s="13">
        <v>203275</v>
      </c>
      <c r="J339" s="13">
        <v>240105</v>
      </c>
      <c r="K339" s="13">
        <v>225340</v>
      </c>
      <c r="L339" s="13">
        <v>224845</v>
      </c>
      <c r="M339" s="13">
        <v>264464</v>
      </c>
      <c r="N339" s="34">
        <v>231180</v>
      </c>
      <c r="O339" s="50">
        <v>225456</v>
      </c>
      <c r="P339" s="13">
        <v>240952</v>
      </c>
      <c r="Q339" s="13">
        <v>372050</v>
      </c>
      <c r="R339" s="13">
        <v>333686</v>
      </c>
      <c r="S339" s="13">
        <v>321031</v>
      </c>
      <c r="T339" s="13">
        <v>388704</v>
      </c>
      <c r="U339" s="13">
        <v>449811</v>
      </c>
      <c r="V339" s="25">
        <f t="shared" si="11"/>
        <v>4922761</v>
      </c>
      <c r="W339" s="26">
        <f t="shared" si="10"/>
        <v>3.7300172855909579E-4</v>
      </c>
      <c r="X339" s="9"/>
    </row>
    <row r="340" spans="1:24">
      <c r="A340" s="10" t="s">
        <v>404</v>
      </c>
      <c r="B340" s="32" t="s">
        <v>62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34">
        <v>0</v>
      </c>
      <c r="O340" s="50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25">
        <f t="shared" si="11"/>
        <v>0</v>
      </c>
      <c r="W340" s="26">
        <f t="shared" si="10"/>
        <v>0</v>
      </c>
      <c r="X340" s="9"/>
    </row>
    <row r="341" spans="1:24">
      <c r="A341" s="10" t="s">
        <v>405</v>
      </c>
      <c r="B341" s="32" t="s">
        <v>38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34">
        <v>0</v>
      </c>
      <c r="O341" s="50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5">
        <f t="shared" si="11"/>
        <v>0</v>
      </c>
      <c r="W341" s="26">
        <f t="shared" si="10"/>
        <v>0</v>
      </c>
      <c r="X341" s="9"/>
    </row>
    <row r="342" spans="1:24">
      <c r="A342" s="10" t="s">
        <v>61</v>
      </c>
      <c r="B342" s="32" t="s">
        <v>61</v>
      </c>
      <c r="C342" s="13">
        <v>0</v>
      </c>
      <c r="D342" s="13">
        <v>0</v>
      </c>
      <c r="E342" s="13">
        <v>0</v>
      </c>
      <c r="F342" s="13">
        <v>0</v>
      </c>
      <c r="G342" s="13">
        <v>804400</v>
      </c>
      <c r="H342" s="13">
        <v>519665</v>
      </c>
      <c r="I342" s="13">
        <v>378643</v>
      </c>
      <c r="J342" s="13">
        <v>0</v>
      </c>
      <c r="K342" s="13">
        <v>0</v>
      </c>
      <c r="L342" s="13">
        <v>0</v>
      </c>
      <c r="M342" s="13">
        <v>0</v>
      </c>
      <c r="N342" s="34">
        <v>0</v>
      </c>
      <c r="O342" s="50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5">
        <f t="shared" si="11"/>
        <v>1702708</v>
      </c>
      <c r="W342" s="26">
        <f t="shared" si="10"/>
        <v>1.2901561283015789E-4</v>
      </c>
      <c r="X342" s="9"/>
    </row>
    <row r="343" spans="1:24">
      <c r="A343" s="10" t="s">
        <v>406</v>
      </c>
      <c r="B343" s="32" t="s">
        <v>9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34">
        <v>0</v>
      </c>
      <c r="O343" s="50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5">
        <f t="shared" si="11"/>
        <v>0</v>
      </c>
      <c r="W343" s="26">
        <f t="shared" si="10"/>
        <v>0</v>
      </c>
      <c r="X343" s="9"/>
    </row>
    <row r="344" spans="1:24">
      <c r="A344" s="10" t="s">
        <v>407</v>
      </c>
      <c r="B344" s="32" t="s">
        <v>10</v>
      </c>
      <c r="C344" s="13">
        <v>7205</v>
      </c>
      <c r="D344" s="13">
        <v>6274</v>
      </c>
      <c r="E344" s="13">
        <v>5051</v>
      </c>
      <c r="F344" s="13">
        <v>4349</v>
      </c>
      <c r="G344" s="13">
        <v>5414</v>
      </c>
      <c r="H344" s="13">
        <v>6014</v>
      </c>
      <c r="I344" s="13">
        <v>6818</v>
      </c>
      <c r="J344" s="13">
        <v>7455</v>
      </c>
      <c r="K344" s="13">
        <v>12122</v>
      </c>
      <c r="L344" s="13">
        <v>7067</v>
      </c>
      <c r="M344" s="13">
        <v>0</v>
      </c>
      <c r="N344" s="34">
        <v>0</v>
      </c>
      <c r="O344" s="50">
        <v>0</v>
      </c>
      <c r="P344" s="13">
        <v>0</v>
      </c>
      <c r="Q344" s="13">
        <v>0</v>
      </c>
      <c r="R344" s="13">
        <v>24323</v>
      </c>
      <c r="S344" s="13">
        <v>25323</v>
      </c>
      <c r="T344" s="13">
        <v>24015</v>
      </c>
      <c r="U344" s="13">
        <v>23339</v>
      </c>
      <c r="V344" s="25">
        <f t="shared" si="11"/>
        <v>164769</v>
      </c>
      <c r="W344" s="26">
        <f t="shared" si="10"/>
        <v>1.2484685283919664E-5</v>
      </c>
      <c r="X344" s="9"/>
    </row>
    <row r="345" spans="1:24">
      <c r="A345" s="10" t="s">
        <v>408</v>
      </c>
      <c r="B345" s="32" t="s">
        <v>33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34">
        <v>0</v>
      </c>
      <c r="O345" s="50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5">
        <f t="shared" si="11"/>
        <v>0</v>
      </c>
      <c r="W345" s="26">
        <f t="shared" si="10"/>
        <v>0</v>
      </c>
      <c r="X345" s="9"/>
    </row>
    <row r="346" spans="1:24">
      <c r="A346" s="10" t="s">
        <v>409</v>
      </c>
      <c r="B346" s="32" t="s">
        <v>30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34">
        <v>0</v>
      </c>
      <c r="O346" s="50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25">
        <f t="shared" si="11"/>
        <v>0</v>
      </c>
      <c r="W346" s="26">
        <f t="shared" si="10"/>
        <v>0</v>
      </c>
      <c r="X346" s="9"/>
    </row>
    <row r="347" spans="1:24">
      <c r="A347" s="10" t="s">
        <v>62</v>
      </c>
      <c r="B347" s="32" t="s">
        <v>55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34">
        <v>0</v>
      </c>
      <c r="O347" s="50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5">
        <f t="shared" si="11"/>
        <v>0</v>
      </c>
      <c r="W347" s="26">
        <f t="shared" si="10"/>
        <v>0</v>
      </c>
      <c r="X347" s="9"/>
    </row>
    <row r="348" spans="1:24">
      <c r="A348" s="10" t="s">
        <v>410</v>
      </c>
      <c r="B348" s="32" t="s">
        <v>45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34">
        <v>0</v>
      </c>
      <c r="O348" s="50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5">
        <f t="shared" si="11"/>
        <v>0</v>
      </c>
      <c r="W348" s="26">
        <f t="shared" si="10"/>
        <v>0</v>
      </c>
      <c r="X348" s="9"/>
    </row>
    <row r="349" spans="1:24">
      <c r="A349" s="10" t="s">
        <v>411</v>
      </c>
      <c r="B349" s="32" t="s">
        <v>49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34">
        <v>0</v>
      </c>
      <c r="O349" s="50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5">
        <f t="shared" si="11"/>
        <v>0</v>
      </c>
      <c r="W349" s="26">
        <f t="shared" si="10"/>
        <v>0</v>
      </c>
      <c r="X349" s="9"/>
    </row>
    <row r="350" spans="1:24">
      <c r="A350" s="10" t="s">
        <v>412</v>
      </c>
      <c r="B350" s="32" t="s">
        <v>34</v>
      </c>
      <c r="C350" s="13">
        <v>0</v>
      </c>
      <c r="D350" s="13">
        <v>0</v>
      </c>
      <c r="E350" s="13">
        <v>0</v>
      </c>
      <c r="F350" s="13">
        <v>221655</v>
      </c>
      <c r="G350" s="13">
        <v>0</v>
      </c>
      <c r="H350" s="13">
        <v>0</v>
      </c>
      <c r="I350" s="13">
        <v>95973</v>
      </c>
      <c r="J350" s="13">
        <v>0</v>
      </c>
      <c r="K350" s="13">
        <v>0</v>
      </c>
      <c r="L350" s="13">
        <v>0</v>
      </c>
      <c r="M350" s="13">
        <v>0</v>
      </c>
      <c r="N350" s="34">
        <v>0</v>
      </c>
      <c r="O350" s="50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5">
        <f t="shared" si="11"/>
        <v>317628</v>
      </c>
      <c r="W350" s="26">
        <f t="shared" si="10"/>
        <v>2.4066939881657565E-5</v>
      </c>
      <c r="X350" s="9"/>
    </row>
    <row r="351" spans="1:24">
      <c r="A351" s="10" t="s">
        <v>413</v>
      </c>
      <c r="B351" s="32" t="s">
        <v>68</v>
      </c>
      <c r="C351" s="13">
        <v>1010566</v>
      </c>
      <c r="D351" s="13">
        <v>1139760</v>
      </c>
      <c r="E351" s="13">
        <v>1026829</v>
      </c>
      <c r="F351" s="13">
        <v>1028355</v>
      </c>
      <c r="G351" s="13">
        <v>945778</v>
      </c>
      <c r="H351" s="13">
        <v>971285</v>
      </c>
      <c r="I351" s="13">
        <v>1042468</v>
      </c>
      <c r="J351" s="13">
        <v>1196966</v>
      </c>
      <c r="K351" s="13">
        <v>1249826</v>
      </c>
      <c r="L351" s="13">
        <v>1195836</v>
      </c>
      <c r="M351" s="13">
        <v>1121268</v>
      </c>
      <c r="N351" s="34">
        <v>1292647</v>
      </c>
      <c r="O351" s="50">
        <v>1249413</v>
      </c>
      <c r="P351" s="13">
        <v>1432158</v>
      </c>
      <c r="Q351" s="13">
        <v>1483217</v>
      </c>
      <c r="R351" s="13">
        <v>1426971</v>
      </c>
      <c r="S351" s="13">
        <v>1467286</v>
      </c>
      <c r="T351" s="13">
        <v>1707795</v>
      </c>
      <c r="U351" s="13">
        <v>2247986</v>
      </c>
      <c r="V351" s="25">
        <f t="shared" si="11"/>
        <v>24236410</v>
      </c>
      <c r="W351" s="26">
        <f t="shared" si="10"/>
        <v>1.8364131072109643E-3</v>
      </c>
      <c r="X351" s="9"/>
    </row>
    <row r="352" spans="1:24">
      <c r="A352" s="10" t="s">
        <v>414</v>
      </c>
      <c r="B352" s="32" t="s">
        <v>53</v>
      </c>
      <c r="C352" s="13">
        <v>628194</v>
      </c>
      <c r="D352" s="13">
        <v>0</v>
      </c>
      <c r="E352" s="13">
        <v>1127195</v>
      </c>
      <c r="F352" s="13">
        <v>880350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34">
        <v>0</v>
      </c>
      <c r="O352" s="50">
        <v>0</v>
      </c>
      <c r="P352" s="13">
        <v>0</v>
      </c>
      <c r="Q352" s="13">
        <v>0</v>
      </c>
      <c r="R352" s="13">
        <v>3716</v>
      </c>
      <c r="S352" s="13">
        <v>0</v>
      </c>
      <c r="T352" s="13">
        <v>0</v>
      </c>
      <c r="U352" s="13">
        <v>0</v>
      </c>
      <c r="V352" s="25">
        <f t="shared" si="11"/>
        <v>2639455</v>
      </c>
      <c r="W352" s="26">
        <f t="shared" si="10"/>
        <v>1.9999371845473468E-4</v>
      </c>
      <c r="X352" s="9"/>
    </row>
    <row r="353" spans="1:24">
      <c r="A353" s="10" t="s">
        <v>415</v>
      </c>
      <c r="B353" s="32" t="s">
        <v>67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34">
        <v>0</v>
      </c>
      <c r="O353" s="50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25">
        <f t="shared" si="11"/>
        <v>0</v>
      </c>
      <c r="W353" s="26">
        <f t="shared" si="10"/>
        <v>0</v>
      </c>
      <c r="X353" s="9"/>
    </row>
    <row r="354" spans="1:24">
      <c r="A354" s="10" t="s">
        <v>416</v>
      </c>
      <c r="B354" s="32" t="s">
        <v>46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34">
        <v>0</v>
      </c>
      <c r="O354" s="50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5">
        <f t="shared" si="11"/>
        <v>0</v>
      </c>
      <c r="W354" s="26">
        <f t="shared" si="10"/>
        <v>0</v>
      </c>
      <c r="X354" s="9"/>
    </row>
    <row r="355" spans="1:24">
      <c r="A355" s="10" t="s">
        <v>417</v>
      </c>
      <c r="B355" s="32" t="s">
        <v>53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34">
        <v>0</v>
      </c>
      <c r="O355" s="50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5">
        <f t="shared" si="11"/>
        <v>0</v>
      </c>
      <c r="W355" s="26">
        <f t="shared" si="10"/>
        <v>0</v>
      </c>
      <c r="X355" s="9"/>
    </row>
    <row r="356" spans="1:24">
      <c r="A356" s="10" t="s">
        <v>418</v>
      </c>
      <c r="B356" s="32" t="s">
        <v>55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34">
        <v>0</v>
      </c>
      <c r="O356" s="50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5">
        <f t="shared" si="11"/>
        <v>0</v>
      </c>
      <c r="W356" s="26">
        <f t="shared" si="10"/>
        <v>0</v>
      </c>
      <c r="X356" s="9"/>
    </row>
    <row r="357" spans="1:24">
      <c r="A357" s="10" t="s">
        <v>419</v>
      </c>
      <c r="B357" s="32" t="s">
        <v>10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34">
        <v>0</v>
      </c>
      <c r="O357" s="50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5">
        <f t="shared" si="11"/>
        <v>0</v>
      </c>
      <c r="W357" s="26">
        <f t="shared" si="10"/>
        <v>0</v>
      </c>
      <c r="X357" s="9"/>
    </row>
    <row r="358" spans="1:24">
      <c r="A358" s="10" t="s">
        <v>420</v>
      </c>
      <c r="B358" s="32" t="s">
        <v>7</v>
      </c>
      <c r="C358" s="13">
        <v>811569</v>
      </c>
      <c r="D358" s="13">
        <v>899005</v>
      </c>
      <c r="E358" s="13">
        <v>969661</v>
      </c>
      <c r="F358" s="13">
        <v>1361274</v>
      </c>
      <c r="G358" s="13">
        <v>1210232</v>
      </c>
      <c r="H358" s="13">
        <v>1422505</v>
      </c>
      <c r="I358" s="13">
        <v>1445391</v>
      </c>
      <c r="J358" s="13">
        <v>1640976</v>
      </c>
      <c r="K358" s="13">
        <v>1755663</v>
      </c>
      <c r="L358" s="13">
        <v>1441992</v>
      </c>
      <c r="M358" s="13">
        <v>1635023</v>
      </c>
      <c r="N358" s="34">
        <v>1687636</v>
      </c>
      <c r="O358" s="50">
        <v>1761710</v>
      </c>
      <c r="P358" s="13">
        <v>1748414</v>
      </c>
      <c r="Q358" s="13">
        <v>1898427</v>
      </c>
      <c r="R358" s="13">
        <v>1834157</v>
      </c>
      <c r="S358" s="13">
        <v>1588362</v>
      </c>
      <c r="T358" s="13">
        <v>1629107</v>
      </c>
      <c r="U358" s="13">
        <v>1823519</v>
      </c>
      <c r="V358" s="25">
        <f t="shared" si="11"/>
        <v>28564623</v>
      </c>
      <c r="W358" s="26">
        <f t="shared" si="10"/>
        <v>2.1643654352991957E-3</v>
      </c>
      <c r="X358" s="9"/>
    </row>
    <row r="359" spans="1:24">
      <c r="A359" s="10" t="s">
        <v>421</v>
      </c>
      <c r="B359" s="32" t="s">
        <v>58</v>
      </c>
      <c r="C359" s="13">
        <v>0</v>
      </c>
      <c r="D359" s="13">
        <v>3333758</v>
      </c>
      <c r="E359" s="13">
        <v>3450618</v>
      </c>
      <c r="F359" s="13">
        <v>3244529</v>
      </c>
      <c r="G359" s="13">
        <v>3939249</v>
      </c>
      <c r="H359" s="13">
        <v>3805478</v>
      </c>
      <c r="I359" s="13">
        <v>3426158</v>
      </c>
      <c r="J359" s="13">
        <v>3457063</v>
      </c>
      <c r="K359" s="13">
        <v>2659779</v>
      </c>
      <c r="L359" s="13">
        <v>2845571</v>
      </c>
      <c r="M359" s="13">
        <v>2126296</v>
      </c>
      <c r="N359" s="34">
        <v>2799866</v>
      </c>
      <c r="O359" s="50">
        <v>2427703</v>
      </c>
      <c r="P359" s="13">
        <v>2671038</v>
      </c>
      <c r="Q359" s="13">
        <v>2891044</v>
      </c>
      <c r="R359" s="13">
        <v>2144621</v>
      </c>
      <c r="S359" s="13">
        <v>2483545</v>
      </c>
      <c r="T359" s="13">
        <v>2656295</v>
      </c>
      <c r="U359" s="13">
        <v>3289802</v>
      </c>
      <c r="V359" s="25">
        <f t="shared" si="11"/>
        <v>53652413</v>
      </c>
      <c r="W359" s="26">
        <f t="shared" si="10"/>
        <v>4.0652883189670396E-3</v>
      </c>
      <c r="X359" s="9"/>
    </row>
    <row r="360" spans="1:24">
      <c r="A360" s="10" t="s">
        <v>422</v>
      </c>
      <c r="B360" s="32" t="s">
        <v>58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34">
        <v>0</v>
      </c>
      <c r="O360" s="50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5">
        <f t="shared" si="11"/>
        <v>0</v>
      </c>
      <c r="W360" s="26">
        <f t="shared" si="10"/>
        <v>0</v>
      </c>
      <c r="X360" s="9"/>
    </row>
    <row r="361" spans="1:24">
      <c r="A361" s="10" t="s">
        <v>423</v>
      </c>
      <c r="B361" s="32" t="s">
        <v>52</v>
      </c>
      <c r="C361" s="13">
        <v>3130550</v>
      </c>
      <c r="D361" s="13">
        <v>3704057</v>
      </c>
      <c r="E361" s="13">
        <v>4307876</v>
      </c>
      <c r="F361" s="13">
        <v>5799672</v>
      </c>
      <c r="G361" s="13">
        <v>6811731</v>
      </c>
      <c r="H361" s="13">
        <v>6437160</v>
      </c>
      <c r="I361" s="13">
        <v>6576265</v>
      </c>
      <c r="J361" s="13">
        <v>7161949</v>
      </c>
      <c r="K361" s="13">
        <v>7294090</v>
      </c>
      <c r="L361" s="13">
        <v>9131955</v>
      </c>
      <c r="M361" s="13">
        <v>10503952</v>
      </c>
      <c r="N361" s="34">
        <v>10988593</v>
      </c>
      <c r="O361" s="50">
        <v>11753750</v>
      </c>
      <c r="P361" s="13">
        <v>12355252</v>
      </c>
      <c r="Q361" s="13">
        <v>13166031</v>
      </c>
      <c r="R361" s="13">
        <v>13358149</v>
      </c>
      <c r="S361" s="13">
        <v>13636441</v>
      </c>
      <c r="T361" s="13">
        <v>16789429</v>
      </c>
      <c r="U361" s="13">
        <v>18433</v>
      </c>
      <c r="V361" s="25">
        <f t="shared" si="11"/>
        <v>162925335</v>
      </c>
      <c r="W361" s="26">
        <f t="shared" si="10"/>
        <v>1.2344989241011243E-2</v>
      </c>
      <c r="X361" s="9"/>
    </row>
    <row r="362" spans="1:24">
      <c r="A362" s="10" t="s">
        <v>424</v>
      </c>
      <c r="B362" s="32" t="s">
        <v>54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34">
        <v>0</v>
      </c>
      <c r="O362" s="50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5">
        <f t="shared" si="11"/>
        <v>0</v>
      </c>
      <c r="W362" s="26">
        <f t="shared" si="10"/>
        <v>0</v>
      </c>
      <c r="X362" s="9"/>
    </row>
    <row r="363" spans="1:24">
      <c r="A363" s="10" t="s">
        <v>425</v>
      </c>
      <c r="B363" s="32" t="s">
        <v>59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34">
        <v>0</v>
      </c>
      <c r="O363" s="50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5">
        <f t="shared" si="11"/>
        <v>0</v>
      </c>
      <c r="W363" s="26">
        <f t="shared" si="10"/>
        <v>0</v>
      </c>
      <c r="X363" s="9"/>
    </row>
    <row r="364" spans="1:24">
      <c r="A364" s="10" t="s">
        <v>426</v>
      </c>
      <c r="B364" s="32" t="s">
        <v>68</v>
      </c>
      <c r="C364" s="13">
        <v>109190</v>
      </c>
      <c r="D364" s="13">
        <v>110713</v>
      </c>
      <c r="E364" s="13">
        <v>107049</v>
      </c>
      <c r="F364" s="13">
        <v>121996</v>
      </c>
      <c r="G364" s="13">
        <v>126857</v>
      </c>
      <c r="H364" s="13">
        <v>89819</v>
      </c>
      <c r="I364" s="13">
        <v>109374</v>
      </c>
      <c r="J364" s="13">
        <v>141021</v>
      </c>
      <c r="K364" s="13">
        <v>132462</v>
      </c>
      <c r="L364" s="13">
        <v>166944</v>
      </c>
      <c r="M364" s="13">
        <v>167232</v>
      </c>
      <c r="N364" s="34">
        <v>179572</v>
      </c>
      <c r="O364" s="50">
        <v>176869</v>
      </c>
      <c r="P364" s="13">
        <v>180915</v>
      </c>
      <c r="Q364" s="13">
        <v>183721</v>
      </c>
      <c r="R364" s="13">
        <v>167374</v>
      </c>
      <c r="S364" s="13">
        <v>139622</v>
      </c>
      <c r="T364" s="13">
        <v>158712</v>
      </c>
      <c r="U364" s="13">
        <v>202094</v>
      </c>
      <c r="V364" s="25">
        <f t="shared" si="11"/>
        <v>2771536</v>
      </c>
      <c r="W364" s="26">
        <f t="shared" si="10"/>
        <v>2.1000160657073583E-4</v>
      </c>
      <c r="X364" s="9"/>
    </row>
    <row r="365" spans="1:24">
      <c r="A365" s="10" t="s">
        <v>427</v>
      </c>
      <c r="B365" s="32" t="s">
        <v>55</v>
      </c>
      <c r="C365" s="13">
        <v>0</v>
      </c>
      <c r="D365" s="13">
        <v>0</v>
      </c>
      <c r="E365" s="13">
        <v>0</v>
      </c>
      <c r="F365" s="13">
        <v>0</v>
      </c>
      <c r="G365" s="13">
        <v>522347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34">
        <v>0</v>
      </c>
      <c r="O365" s="50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5">
        <f t="shared" si="11"/>
        <v>522347</v>
      </c>
      <c r="W365" s="26">
        <f t="shared" si="10"/>
        <v>3.9578670162467362E-5</v>
      </c>
      <c r="X365" s="9"/>
    </row>
    <row r="366" spans="1:24">
      <c r="A366" s="10" t="s">
        <v>428</v>
      </c>
      <c r="B366" s="32" t="s">
        <v>55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34">
        <v>0</v>
      </c>
      <c r="O366" s="50">
        <v>0</v>
      </c>
      <c r="P366" s="13">
        <v>0</v>
      </c>
      <c r="Q366" s="13">
        <v>0</v>
      </c>
      <c r="R366" s="13">
        <v>0</v>
      </c>
      <c r="S366" s="13">
        <v>9053887</v>
      </c>
      <c r="T366" s="13">
        <v>13527867</v>
      </c>
      <c r="U366" s="13">
        <v>0</v>
      </c>
      <c r="V366" s="25">
        <f t="shared" si="11"/>
        <v>22581754</v>
      </c>
      <c r="W366" s="26">
        <f t="shared" si="10"/>
        <v>1.7110384347109834E-3</v>
      </c>
      <c r="X366" s="9"/>
    </row>
    <row r="367" spans="1:24">
      <c r="A367" s="10" t="s">
        <v>429</v>
      </c>
      <c r="B367" s="32" t="s">
        <v>8</v>
      </c>
      <c r="C367" s="13">
        <v>468765</v>
      </c>
      <c r="D367" s="13">
        <v>554986</v>
      </c>
      <c r="E367" s="13">
        <v>578438</v>
      </c>
      <c r="F367" s="13">
        <v>576727</v>
      </c>
      <c r="G367" s="13">
        <v>566709</v>
      </c>
      <c r="H367" s="13">
        <v>511042</v>
      </c>
      <c r="I367" s="13">
        <v>535586</v>
      </c>
      <c r="J367" s="13">
        <v>560131</v>
      </c>
      <c r="K367" s="13">
        <v>622322</v>
      </c>
      <c r="L367" s="13">
        <v>670583</v>
      </c>
      <c r="M367" s="13">
        <v>507472</v>
      </c>
      <c r="N367" s="34">
        <v>471395</v>
      </c>
      <c r="O367" s="50">
        <v>562563</v>
      </c>
      <c r="P367" s="13">
        <v>611758</v>
      </c>
      <c r="Q367" s="13">
        <v>535131</v>
      </c>
      <c r="R367" s="13">
        <v>547190</v>
      </c>
      <c r="S367" s="13">
        <v>590178</v>
      </c>
      <c r="T367" s="13">
        <v>730322</v>
      </c>
      <c r="U367" s="13">
        <v>911589</v>
      </c>
      <c r="V367" s="25">
        <f t="shared" si="11"/>
        <v>11112887</v>
      </c>
      <c r="W367" s="26">
        <f t="shared" si="10"/>
        <v>8.4203276581615565E-4</v>
      </c>
      <c r="X367" s="9"/>
    </row>
    <row r="368" spans="1:24">
      <c r="A368" s="10" t="s">
        <v>430</v>
      </c>
      <c r="B368" s="32" t="s">
        <v>45</v>
      </c>
      <c r="C368" s="13">
        <v>1444661</v>
      </c>
      <c r="D368" s="13">
        <v>1849658</v>
      </c>
      <c r="E368" s="13">
        <v>1562954</v>
      </c>
      <c r="F368" s="13">
        <v>1715091</v>
      </c>
      <c r="G368" s="13">
        <v>1717293</v>
      </c>
      <c r="H368" s="13">
        <v>1729194</v>
      </c>
      <c r="I368" s="13">
        <v>1597807</v>
      </c>
      <c r="J368" s="13">
        <v>1579406</v>
      </c>
      <c r="K368" s="13">
        <v>1534256</v>
      </c>
      <c r="L368" s="13">
        <v>1700209</v>
      </c>
      <c r="M368" s="13">
        <v>0</v>
      </c>
      <c r="N368" s="34">
        <v>0</v>
      </c>
      <c r="O368" s="50">
        <v>0</v>
      </c>
      <c r="P368" s="13">
        <v>1858070</v>
      </c>
      <c r="Q368" s="13">
        <v>1765276</v>
      </c>
      <c r="R368" s="13">
        <v>3392165</v>
      </c>
      <c r="S368" s="13">
        <v>2338403</v>
      </c>
      <c r="T368" s="13">
        <v>2648509.92</v>
      </c>
      <c r="U368" s="13">
        <v>0</v>
      </c>
      <c r="V368" s="25">
        <f t="shared" si="11"/>
        <v>28432952.920000002</v>
      </c>
      <c r="W368" s="26">
        <f t="shared" si="10"/>
        <v>2.1543886829361388E-3</v>
      </c>
      <c r="X368" s="9"/>
    </row>
    <row r="369" spans="1:24">
      <c r="A369" s="10" t="s">
        <v>431</v>
      </c>
      <c r="B369" s="32" t="s">
        <v>46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34">
        <v>0</v>
      </c>
      <c r="O369" s="50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5">
        <f t="shared" si="11"/>
        <v>0</v>
      </c>
      <c r="W369" s="26">
        <f t="shared" si="10"/>
        <v>0</v>
      </c>
      <c r="X369" s="9"/>
    </row>
    <row r="370" spans="1:24">
      <c r="A370" s="10" t="s">
        <v>432</v>
      </c>
      <c r="B370" s="32" t="s">
        <v>10</v>
      </c>
      <c r="C370" s="13">
        <v>303065</v>
      </c>
      <c r="D370" s="13">
        <v>2378179</v>
      </c>
      <c r="E370" s="13">
        <v>7546327</v>
      </c>
      <c r="F370" s="13">
        <v>3623693</v>
      </c>
      <c r="G370" s="13">
        <v>2306465</v>
      </c>
      <c r="H370" s="13">
        <v>257622</v>
      </c>
      <c r="I370" s="13">
        <v>196928</v>
      </c>
      <c r="J370" s="13">
        <v>257425</v>
      </c>
      <c r="K370" s="13">
        <v>830373</v>
      </c>
      <c r="L370" s="13">
        <v>393031</v>
      </c>
      <c r="M370" s="13">
        <v>104936</v>
      </c>
      <c r="N370" s="34">
        <v>3784</v>
      </c>
      <c r="O370" s="50">
        <v>2389</v>
      </c>
      <c r="P370" s="13">
        <v>993</v>
      </c>
      <c r="Q370" s="13">
        <v>1215</v>
      </c>
      <c r="R370" s="13">
        <v>76394</v>
      </c>
      <c r="S370" s="13">
        <v>1307</v>
      </c>
      <c r="T370" s="13">
        <v>432</v>
      </c>
      <c r="U370" s="13">
        <v>18308</v>
      </c>
      <c r="V370" s="25">
        <f t="shared" si="11"/>
        <v>18302866</v>
      </c>
      <c r="W370" s="26">
        <f t="shared" si="10"/>
        <v>1.3868235032303015E-3</v>
      </c>
      <c r="X370" s="9"/>
    </row>
    <row r="371" spans="1:24">
      <c r="A371" s="10" t="s">
        <v>433</v>
      </c>
      <c r="B371" s="32" t="s">
        <v>46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2987800</v>
      </c>
      <c r="N371" s="34">
        <v>3150570</v>
      </c>
      <c r="O371" s="50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25">
        <f t="shared" si="11"/>
        <v>6138370</v>
      </c>
      <c r="W371" s="26">
        <f t="shared" si="10"/>
        <v>4.6510944174118888E-4</v>
      </c>
      <c r="X371" s="9"/>
    </row>
    <row r="372" spans="1:24">
      <c r="A372" s="10" t="s">
        <v>434</v>
      </c>
      <c r="B372" s="32" t="s">
        <v>46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34">
        <v>0</v>
      </c>
      <c r="O372" s="50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5">
        <f t="shared" si="11"/>
        <v>0</v>
      </c>
      <c r="W372" s="26">
        <f t="shared" si="10"/>
        <v>0</v>
      </c>
      <c r="X372" s="9"/>
    </row>
    <row r="373" spans="1:24">
      <c r="A373" s="10" t="s">
        <v>435</v>
      </c>
      <c r="B373" s="32" t="s">
        <v>39</v>
      </c>
      <c r="C373" s="13">
        <v>24135000</v>
      </c>
      <c r="D373" s="13">
        <v>22021000</v>
      </c>
      <c r="E373" s="13">
        <v>19356000</v>
      </c>
      <c r="F373" s="13">
        <v>21335000</v>
      </c>
      <c r="G373" s="13">
        <v>24699000</v>
      </c>
      <c r="H373" s="13">
        <v>21269000</v>
      </c>
      <c r="I373" s="13">
        <v>29062000</v>
      </c>
      <c r="J373" s="13">
        <v>26185000</v>
      </c>
      <c r="K373" s="13">
        <v>26442000</v>
      </c>
      <c r="L373" s="13">
        <v>25036000</v>
      </c>
      <c r="M373" s="13">
        <v>25123000</v>
      </c>
      <c r="N373" s="34">
        <v>29702000</v>
      </c>
      <c r="O373" s="50">
        <v>33173000</v>
      </c>
      <c r="P373" s="13">
        <v>32240000</v>
      </c>
      <c r="Q373" s="13">
        <v>37210000</v>
      </c>
      <c r="R373" s="13">
        <v>36578000</v>
      </c>
      <c r="S373" s="13">
        <v>36832000</v>
      </c>
      <c r="T373" s="13">
        <v>35747000</v>
      </c>
      <c r="U373" s="13">
        <v>39128000</v>
      </c>
      <c r="V373" s="25">
        <f t="shared" si="11"/>
        <v>545273000</v>
      </c>
      <c r="W373" s="26">
        <f t="shared" si="10"/>
        <v>4.1315792405238409E-2</v>
      </c>
      <c r="X373" s="9"/>
    </row>
    <row r="374" spans="1:24">
      <c r="A374" s="10" t="s">
        <v>436</v>
      </c>
      <c r="B374" s="32" t="s">
        <v>10</v>
      </c>
      <c r="C374" s="13">
        <v>3811842</v>
      </c>
      <c r="D374" s="13">
        <v>3664902</v>
      </c>
      <c r="E374" s="13">
        <v>4033931</v>
      </c>
      <c r="F374" s="13">
        <v>4245416</v>
      </c>
      <c r="G374" s="13">
        <v>4564622</v>
      </c>
      <c r="H374" s="13">
        <v>4591020</v>
      </c>
      <c r="I374" s="13">
        <v>3920885</v>
      </c>
      <c r="J374" s="13">
        <v>4904058</v>
      </c>
      <c r="K374" s="13">
        <v>4755929</v>
      </c>
      <c r="L374" s="13">
        <v>4693892</v>
      </c>
      <c r="M374" s="13">
        <v>4759691</v>
      </c>
      <c r="N374" s="34">
        <v>4856716</v>
      </c>
      <c r="O374" s="50">
        <v>4468328</v>
      </c>
      <c r="P374" s="13">
        <v>4867331</v>
      </c>
      <c r="Q374" s="13">
        <v>5147138</v>
      </c>
      <c r="R374" s="13">
        <v>5049481</v>
      </c>
      <c r="S374" s="13">
        <v>5404855</v>
      </c>
      <c r="T374" s="13">
        <v>5142501</v>
      </c>
      <c r="U374" s="13">
        <v>5388583</v>
      </c>
      <c r="V374" s="25">
        <f t="shared" si="11"/>
        <v>88271121</v>
      </c>
      <c r="W374" s="26">
        <f t="shared" si="10"/>
        <v>6.6883768508869514E-3</v>
      </c>
      <c r="X374" s="9"/>
    </row>
    <row r="375" spans="1:24">
      <c r="A375" s="10" t="s">
        <v>437</v>
      </c>
      <c r="B375" s="32" t="s">
        <v>31</v>
      </c>
      <c r="C375" s="13">
        <v>57075011</v>
      </c>
      <c r="D375" s="13">
        <v>68461642</v>
      </c>
      <c r="E375" s="13">
        <v>59992450</v>
      </c>
      <c r="F375" s="13">
        <v>68189018</v>
      </c>
      <c r="G375" s="13">
        <v>82646455</v>
      </c>
      <c r="H375" s="13">
        <v>67276001</v>
      </c>
      <c r="I375" s="13">
        <v>72521244</v>
      </c>
      <c r="J375" s="13">
        <v>74388074</v>
      </c>
      <c r="K375" s="13">
        <v>73885996</v>
      </c>
      <c r="L375" s="13">
        <v>72646068</v>
      </c>
      <c r="M375" s="13">
        <v>73745968</v>
      </c>
      <c r="N375" s="34">
        <v>72769203</v>
      </c>
      <c r="O375" s="50">
        <v>79442141</v>
      </c>
      <c r="P375" s="13">
        <v>86535092</v>
      </c>
      <c r="Q375" s="13">
        <v>87021499</v>
      </c>
      <c r="R375" s="13">
        <v>379606385</v>
      </c>
      <c r="S375" s="13">
        <v>96800668</v>
      </c>
      <c r="T375" s="13">
        <v>284444713</v>
      </c>
      <c r="U375" s="13">
        <v>134439079</v>
      </c>
      <c r="V375" s="25">
        <f t="shared" si="11"/>
        <v>1991886707</v>
      </c>
      <c r="W375" s="26">
        <f t="shared" si="10"/>
        <v>0.15092692592731705</v>
      </c>
      <c r="X375" s="9"/>
    </row>
    <row r="376" spans="1:24">
      <c r="A376" s="10" t="s">
        <v>438</v>
      </c>
      <c r="B376" s="32" t="s">
        <v>55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34">
        <v>0</v>
      </c>
      <c r="O376" s="50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5">
        <f t="shared" si="11"/>
        <v>0</v>
      </c>
      <c r="W376" s="26">
        <f t="shared" si="10"/>
        <v>0</v>
      </c>
      <c r="X376" s="9"/>
    </row>
    <row r="377" spans="1:24">
      <c r="A377" s="10" t="s">
        <v>439</v>
      </c>
      <c r="B377" s="32" t="s">
        <v>37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34">
        <v>0</v>
      </c>
      <c r="O377" s="50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3501444</v>
      </c>
      <c r="U377" s="13">
        <v>5225846</v>
      </c>
      <c r="V377" s="25">
        <f t="shared" si="11"/>
        <v>8727290</v>
      </c>
      <c r="W377" s="26">
        <f t="shared" si="10"/>
        <v>6.6127408087382489E-4</v>
      </c>
      <c r="X377" s="9"/>
    </row>
    <row r="378" spans="1:24">
      <c r="A378" s="10" t="s">
        <v>440</v>
      </c>
      <c r="B378" s="32" t="s">
        <v>31</v>
      </c>
      <c r="C378" s="13">
        <v>2273281</v>
      </c>
      <c r="D378" s="13">
        <v>2430556</v>
      </c>
      <c r="E378" s="13">
        <v>2563338</v>
      </c>
      <c r="F378" s="13">
        <v>2866075</v>
      </c>
      <c r="G378" s="13">
        <v>2937113</v>
      </c>
      <c r="H378" s="13">
        <v>2916172</v>
      </c>
      <c r="I378" s="13">
        <v>2752129</v>
      </c>
      <c r="J378" s="13">
        <v>2835310</v>
      </c>
      <c r="K378" s="13">
        <v>2862357</v>
      </c>
      <c r="L378" s="13">
        <v>2812967</v>
      </c>
      <c r="M378" s="13">
        <v>2926002</v>
      </c>
      <c r="N378" s="34">
        <v>3084936</v>
      </c>
      <c r="O378" s="50">
        <v>3137798</v>
      </c>
      <c r="P378" s="13">
        <v>3494751</v>
      </c>
      <c r="Q378" s="13">
        <v>3880498</v>
      </c>
      <c r="R378" s="13">
        <v>3885383</v>
      </c>
      <c r="S378" s="13">
        <v>4166884</v>
      </c>
      <c r="T378" s="13">
        <v>4473759</v>
      </c>
      <c r="U378" s="13">
        <v>5373869</v>
      </c>
      <c r="V378" s="25">
        <f t="shared" si="11"/>
        <v>61673178</v>
      </c>
      <c r="W378" s="26">
        <f t="shared" si="10"/>
        <v>4.6730284081906064E-3</v>
      </c>
      <c r="X378" s="9"/>
    </row>
    <row r="379" spans="1:24">
      <c r="A379" s="10" t="s">
        <v>441</v>
      </c>
      <c r="B379" s="32" t="s">
        <v>53</v>
      </c>
      <c r="C379" s="13">
        <v>4026027</v>
      </c>
      <c r="D379" s="13">
        <v>4187256</v>
      </c>
      <c r="E379" s="13">
        <v>4139785</v>
      </c>
      <c r="F379" s="13">
        <v>3760427</v>
      </c>
      <c r="G379" s="13">
        <v>3917637</v>
      </c>
      <c r="H379" s="13">
        <v>3706663</v>
      </c>
      <c r="I379" s="13">
        <v>3593043</v>
      </c>
      <c r="J379" s="13">
        <v>3786608</v>
      </c>
      <c r="K379" s="13">
        <v>3927703</v>
      </c>
      <c r="L379" s="13">
        <v>4537705</v>
      </c>
      <c r="M379" s="13">
        <v>4677460</v>
      </c>
      <c r="N379" s="34">
        <v>4501514</v>
      </c>
      <c r="O379" s="50">
        <v>4844157</v>
      </c>
      <c r="P379" s="13">
        <v>4648291</v>
      </c>
      <c r="Q379" s="13">
        <v>4885236</v>
      </c>
      <c r="R379" s="13">
        <v>5747812</v>
      </c>
      <c r="S379" s="13">
        <v>5649290</v>
      </c>
      <c r="T379" s="13">
        <v>5434986</v>
      </c>
      <c r="U379" s="13">
        <v>5287093</v>
      </c>
      <c r="V379" s="25">
        <f t="shared" si="11"/>
        <v>85258693</v>
      </c>
      <c r="W379" s="26">
        <f t="shared" si="10"/>
        <v>6.4601226554954179E-3</v>
      </c>
      <c r="X379" s="9"/>
    </row>
    <row r="380" spans="1:24">
      <c r="A380" s="10" t="s">
        <v>442</v>
      </c>
      <c r="B380" s="32" t="s">
        <v>9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14700404</v>
      </c>
      <c r="K380" s="13">
        <v>10802372</v>
      </c>
      <c r="L380" s="13">
        <v>14592896</v>
      </c>
      <c r="M380" s="13">
        <v>16013871</v>
      </c>
      <c r="N380" s="34">
        <v>15315750</v>
      </c>
      <c r="O380" s="50">
        <v>15265794</v>
      </c>
      <c r="P380" s="13">
        <v>16082224</v>
      </c>
      <c r="Q380" s="13">
        <v>12601969</v>
      </c>
      <c r="R380" s="13">
        <v>11895366</v>
      </c>
      <c r="S380" s="13">
        <v>16177655</v>
      </c>
      <c r="T380" s="13">
        <v>17265476</v>
      </c>
      <c r="U380" s="13">
        <v>0</v>
      </c>
      <c r="V380" s="25">
        <f t="shared" si="11"/>
        <v>160713777</v>
      </c>
      <c r="W380" s="26">
        <f t="shared" si="10"/>
        <v>1.2177417637025451E-2</v>
      </c>
      <c r="X380" s="9"/>
    </row>
    <row r="381" spans="1:24">
      <c r="A381" s="10" t="s">
        <v>443</v>
      </c>
      <c r="B381" s="32" t="s">
        <v>55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34">
        <v>0</v>
      </c>
      <c r="O381" s="50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5">
        <f t="shared" si="11"/>
        <v>0</v>
      </c>
      <c r="W381" s="26">
        <f t="shared" si="10"/>
        <v>0</v>
      </c>
      <c r="X381" s="9"/>
    </row>
    <row r="382" spans="1:24">
      <c r="A382" s="10" t="s">
        <v>444</v>
      </c>
      <c r="B382" s="32" t="s">
        <v>23</v>
      </c>
      <c r="C382" s="13">
        <v>0</v>
      </c>
      <c r="D382" s="13">
        <v>740357</v>
      </c>
      <c r="E382" s="13">
        <v>0</v>
      </c>
      <c r="F382" s="13">
        <v>0</v>
      </c>
      <c r="G382" s="13">
        <v>28611</v>
      </c>
      <c r="H382" s="13">
        <v>0</v>
      </c>
      <c r="I382" s="13">
        <v>370667</v>
      </c>
      <c r="J382" s="13">
        <v>0</v>
      </c>
      <c r="K382" s="13">
        <v>0</v>
      </c>
      <c r="L382" s="13">
        <v>0</v>
      </c>
      <c r="M382" s="13">
        <v>0</v>
      </c>
      <c r="N382" s="34">
        <v>0</v>
      </c>
      <c r="O382" s="50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5">
        <f t="shared" si="11"/>
        <v>1139635</v>
      </c>
      <c r="W382" s="26">
        <f t="shared" si="10"/>
        <v>8.6351099500147393E-5</v>
      </c>
      <c r="X382" s="9"/>
    </row>
    <row r="383" spans="1:24">
      <c r="A383" s="10" t="s">
        <v>445</v>
      </c>
      <c r="B383" s="32" t="s">
        <v>37</v>
      </c>
      <c r="C383" s="13">
        <v>450512</v>
      </c>
      <c r="D383" s="13">
        <v>489253</v>
      </c>
      <c r="E383" s="13">
        <v>1107133</v>
      </c>
      <c r="F383" s="13">
        <v>1011527</v>
      </c>
      <c r="G383" s="13">
        <v>858492</v>
      </c>
      <c r="H383" s="13">
        <v>496089</v>
      </c>
      <c r="I383" s="13">
        <v>0</v>
      </c>
      <c r="J383" s="13">
        <v>0</v>
      </c>
      <c r="K383" s="13">
        <v>512976</v>
      </c>
      <c r="L383" s="13">
        <v>560358</v>
      </c>
      <c r="M383" s="13">
        <v>487220</v>
      </c>
      <c r="N383" s="34">
        <v>600060</v>
      </c>
      <c r="O383" s="50">
        <v>686678</v>
      </c>
      <c r="P383" s="13">
        <v>865901</v>
      </c>
      <c r="Q383" s="13">
        <v>590288</v>
      </c>
      <c r="R383" s="13">
        <v>1174373</v>
      </c>
      <c r="S383" s="13">
        <v>1119200</v>
      </c>
      <c r="T383" s="13">
        <v>1376380</v>
      </c>
      <c r="U383" s="13">
        <v>1614632</v>
      </c>
      <c r="V383" s="25">
        <f t="shared" si="11"/>
        <v>14001072</v>
      </c>
      <c r="W383" s="26">
        <f t="shared" si="10"/>
        <v>1.0608729649236183E-3</v>
      </c>
      <c r="X383" s="9"/>
    </row>
    <row r="384" spans="1:24">
      <c r="A384" s="10" t="s">
        <v>446</v>
      </c>
      <c r="B384" s="32" t="s">
        <v>49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230009</v>
      </c>
      <c r="M384" s="13">
        <v>255573</v>
      </c>
      <c r="N384" s="34">
        <v>313179</v>
      </c>
      <c r="O384" s="50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396588</v>
      </c>
      <c r="V384" s="25">
        <f t="shared" si="11"/>
        <v>1195349</v>
      </c>
      <c r="W384" s="26">
        <f t="shared" si="10"/>
        <v>9.0572595994683997E-5</v>
      </c>
      <c r="X384" s="9"/>
    </row>
    <row r="385" spans="1:24">
      <c r="A385" s="10" t="s">
        <v>447</v>
      </c>
      <c r="B385" s="32" t="s">
        <v>61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34">
        <v>0</v>
      </c>
      <c r="O385" s="50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5">
        <f t="shared" si="11"/>
        <v>0</v>
      </c>
      <c r="W385" s="26">
        <f t="shared" si="10"/>
        <v>0</v>
      </c>
      <c r="X385" s="9"/>
    </row>
    <row r="386" spans="1:24">
      <c r="A386" s="10" t="s">
        <v>448</v>
      </c>
      <c r="B386" s="32" t="s">
        <v>70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529080</v>
      </c>
      <c r="J386" s="13">
        <v>0</v>
      </c>
      <c r="K386" s="13">
        <v>0</v>
      </c>
      <c r="L386" s="13">
        <v>0</v>
      </c>
      <c r="M386" s="13">
        <v>0</v>
      </c>
      <c r="N386" s="34">
        <v>0</v>
      </c>
      <c r="O386" s="50">
        <v>0</v>
      </c>
      <c r="P386" s="13">
        <v>0</v>
      </c>
      <c r="Q386" s="13">
        <v>523616</v>
      </c>
      <c r="R386" s="13">
        <v>0</v>
      </c>
      <c r="S386" s="13">
        <v>322109</v>
      </c>
      <c r="T386" s="13">
        <v>488450</v>
      </c>
      <c r="U386" s="13">
        <v>506753</v>
      </c>
      <c r="V386" s="25">
        <f t="shared" si="11"/>
        <v>2370008</v>
      </c>
      <c r="W386" s="26">
        <f t="shared" si="10"/>
        <v>1.7957749334141662E-4</v>
      </c>
      <c r="X386" s="9"/>
    </row>
    <row r="387" spans="1:24">
      <c r="A387" s="10" t="s">
        <v>449</v>
      </c>
      <c r="B387" s="32" t="s">
        <v>33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34">
        <v>0</v>
      </c>
      <c r="O387" s="50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5">
        <f t="shared" si="11"/>
        <v>0</v>
      </c>
      <c r="W387" s="26">
        <f t="shared" si="10"/>
        <v>0</v>
      </c>
      <c r="X387" s="9"/>
    </row>
    <row r="388" spans="1:24">
      <c r="A388" s="10" t="s">
        <v>450</v>
      </c>
      <c r="B388" s="32" t="s">
        <v>46</v>
      </c>
      <c r="C388" s="13">
        <v>215687</v>
      </c>
      <c r="D388" s="13">
        <v>285061</v>
      </c>
      <c r="E388" s="13">
        <v>269371</v>
      </c>
      <c r="F388" s="13">
        <v>274437</v>
      </c>
      <c r="G388" s="13">
        <v>325718</v>
      </c>
      <c r="H388" s="13">
        <v>370070</v>
      </c>
      <c r="I388" s="13">
        <v>306524</v>
      </c>
      <c r="J388" s="13">
        <v>368563</v>
      </c>
      <c r="K388" s="13">
        <v>320506</v>
      </c>
      <c r="L388" s="13">
        <v>312732</v>
      </c>
      <c r="M388" s="13">
        <v>289121</v>
      </c>
      <c r="N388" s="34">
        <v>356114</v>
      </c>
      <c r="O388" s="50">
        <v>354483</v>
      </c>
      <c r="P388" s="13">
        <v>347625</v>
      </c>
      <c r="Q388" s="13">
        <v>336972</v>
      </c>
      <c r="R388" s="13">
        <v>356876</v>
      </c>
      <c r="S388" s="13">
        <v>370411</v>
      </c>
      <c r="T388" s="13">
        <v>408557</v>
      </c>
      <c r="U388" s="13">
        <v>369352</v>
      </c>
      <c r="V388" s="25">
        <f t="shared" si="11"/>
        <v>6238180</v>
      </c>
      <c r="W388" s="26">
        <f t="shared" ref="W388:W417" si="12">(V388/V$417)</f>
        <v>4.7267212912891366E-4</v>
      </c>
      <c r="X388" s="9"/>
    </row>
    <row r="389" spans="1:24">
      <c r="A389" s="10" t="s">
        <v>451</v>
      </c>
      <c r="B389" s="32" t="s">
        <v>5</v>
      </c>
      <c r="C389" s="13">
        <v>19338</v>
      </c>
      <c r="D389" s="13">
        <v>19737</v>
      </c>
      <c r="E389" s="13">
        <v>17152</v>
      </c>
      <c r="F389" s="13">
        <v>25964</v>
      </c>
      <c r="G389" s="13">
        <v>16052</v>
      </c>
      <c r="H389" s="13">
        <v>12833</v>
      </c>
      <c r="I389" s="13">
        <v>17458</v>
      </c>
      <c r="J389" s="13">
        <v>23443</v>
      </c>
      <c r="K389" s="13">
        <v>0</v>
      </c>
      <c r="L389" s="13">
        <v>0</v>
      </c>
      <c r="M389" s="13">
        <v>0</v>
      </c>
      <c r="N389" s="34">
        <v>97695</v>
      </c>
      <c r="O389" s="50">
        <v>83629</v>
      </c>
      <c r="P389" s="13">
        <v>93431</v>
      </c>
      <c r="Q389" s="13">
        <v>28007</v>
      </c>
      <c r="R389" s="13">
        <v>0</v>
      </c>
      <c r="S389" s="13">
        <v>60260</v>
      </c>
      <c r="T389" s="13">
        <v>118200</v>
      </c>
      <c r="U389" s="13">
        <v>191354</v>
      </c>
      <c r="V389" s="25">
        <f t="shared" ref="V389:V415" si="13">SUM(C389:U389)</f>
        <v>824553</v>
      </c>
      <c r="W389" s="26">
        <f t="shared" si="12"/>
        <v>6.2477072173235329E-5</v>
      </c>
      <c r="X389" s="9"/>
    </row>
    <row r="390" spans="1:24">
      <c r="A390" s="10" t="s">
        <v>452</v>
      </c>
      <c r="B390" s="32" t="s">
        <v>27</v>
      </c>
      <c r="C390" s="13">
        <v>750282</v>
      </c>
      <c r="D390" s="13">
        <v>923817</v>
      </c>
      <c r="E390" s="13">
        <v>1028292</v>
      </c>
      <c r="F390" s="13">
        <v>1022051</v>
      </c>
      <c r="G390" s="13">
        <v>954128</v>
      </c>
      <c r="H390" s="13">
        <v>1101015</v>
      </c>
      <c r="I390" s="13">
        <v>988620</v>
      </c>
      <c r="J390" s="13">
        <v>984045</v>
      </c>
      <c r="K390" s="13">
        <v>972059</v>
      </c>
      <c r="L390" s="13">
        <v>1315682</v>
      </c>
      <c r="M390" s="13">
        <v>1347116</v>
      </c>
      <c r="N390" s="34">
        <v>1305445</v>
      </c>
      <c r="O390" s="50">
        <v>1416223</v>
      </c>
      <c r="P390" s="13">
        <v>1272935</v>
      </c>
      <c r="Q390" s="13">
        <v>1471758</v>
      </c>
      <c r="R390" s="13">
        <v>1287672</v>
      </c>
      <c r="S390" s="13">
        <v>1258475</v>
      </c>
      <c r="T390" s="13">
        <v>1356922</v>
      </c>
      <c r="U390" s="13">
        <v>1650701</v>
      </c>
      <c r="V390" s="25">
        <f t="shared" si="13"/>
        <v>22407238</v>
      </c>
      <c r="W390" s="26">
        <f t="shared" si="12"/>
        <v>1.6978152110644932E-3</v>
      </c>
      <c r="X390" s="9"/>
    </row>
    <row r="391" spans="1:24">
      <c r="A391" s="10" t="s">
        <v>453</v>
      </c>
      <c r="B391" s="32" t="s">
        <v>70</v>
      </c>
      <c r="C391" s="13">
        <v>59947</v>
      </c>
      <c r="D391" s="13">
        <v>67000</v>
      </c>
      <c r="E391" s="13">
        <v>69487</v>
      </c>
      <c r="F391" s="13">
        <v>88693</v>
      </c>
      <c r="G391" s="13">
        <v>97966</v>
      </c>
      <c r="H391" s="13">
        <v>101097</v>
      </c>
      <c r="I391" s="13">
        <v>94744</v>
      </c>
      <c r="J391" s="13">
        <v>119800</v>
      </c>
      <c r="K391" s="13">
        <v>159345</v>
      </c>
      <c r="L391" s="13">
        <v>145729</v>
      </c>
      <c r="M391" s="13">
        <v>160100</v>
      </c>
      <c r="N391" s="34">
        <v>143220</v>
      </c>
      <c r="O391" s="50">
        <v>211569</v>
      </c>
      <c r="P391" s="13">
        <v>210969</v>
      </c>
      <c r="Q391" s="13">
        <v>215070</v>
      </c>
      <c r="R391" s="13">
        <v>227167</v>
      </c>
      <c r="S391" s="13">
        <v>238188</v>
      </c>
      <c r="T391" s="13">
        <v>240863</v>
      </c>
      <c r="U391" s="13">
        <v>261330</v>
      </c>
      <c r="V391" s="25">
        <f t="shared" si="13"/>
        <v>2912284</v>
      </c>
      <c r="W391" s="26">
        <f t="shared" si="12"/>
        <v>2.2066620054375942E-4</v>
      </c>
      <c r="X391" s="9"/>
    </row>
    <row r="392" spans="1:24">
      <c r="A392" s="10" t="s">
        <v>454</v>
      </c>
      <c r="B392" s="32" t="s">
        <v>63</v>
      </c>
      <c r="C392" s="13">
        <v>106654</v>
      </c>
      <c r="D392" s="13">
        <v>167063</v>
      </c>
      <c r="E392" s="13">
        <v>244880</v>
      </c>
      <c r="F392" s="13">
        <v>208275</v>
      </c>
      <c r="G392" s="13">
        <v>223351</v>
      </c>
      <c r="H392" s="13">
        <v>187704</v>
      </c>
      <c r="I392" s="13">
        <v>211339</v>
      </c>
      <c r="J392" s="13">
        <v>203889</v>
      </c>
      <c r="K392" s="13">
        <v>221766</v>
      </c>
      <c r="L392" s="13">
        <v>207295</v>
      </c>
      <c r="M392" s="13">
        <v>226066</v>
      </c>
      <c r="N392" s="34">
        <v>223057</v>
      </c>
      <c r="O392" s="50">
        <v>148703</v>
      </c>
      <c r="P392" s="13">
        <v>185412</v>
      </c>
      <c r="Q392" s="13">
        <v>151483</v>
      </c>
      <c r="R392" s="13">
        <v>153685</v>
      </c>
      <c r="S392" s="13">
        <v>115996</v>
      </c>
      <c r="T392" s="13">
        <v>111323</v>
      </c>
      <c r="U392" s="13">
        <v>125472</v>
      </c>
      <c r="V392" s="25">
        <f t="shared" si="13"/>
        <v>3423413</v>
      </c>
      <c r="W392" s="26">
        <f t="shared" si="12"/>
        <v>2.5939487344026649E-4</v>
      </c>
      <c r="X392" s="9"/>
    </row>
    <row r="393" spans="1:24">
      <c r="A393" s="10" t="s">
        <v>455</v>
      </c>
      <c r="B393" s="32" t="s">
        <v>29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34">
        <v>0</v>
      </c>
      <c r="O393" s="50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5">
        <f t="shared" si="13"/>
        <v>0</v>
      </c>
      <c r="W393" s="26">
        <f t="shared" si="12"/>
        <v>0</v>
      </c>
      <c r="X393" s="9"/>
    </row>
    <row r="394" spans="1:24">
      <c r="A394" s="10" t="s">
        <v>456</v>
      </c>
      <c r="B394" s="32" t="s">
        <v>57</v>
      </c>
      <c r="C394" s="13">
        <v>412391</v>
      </c>
      <c r="D394" s="13">
        <v>474264</v>
      </c>
      <c r="E394" s="13">
        <v>594226</v>
      </c>
      <c r="F394" s="13">
        <v>0</v>
      </c>
      <c r="G394" s="13">
        <v>241226</v>
      </c>
      <c r="H394" s="13">
        <v>233707</v>
      </c>
      <c r="I394" s="13">
        <v>230768</v>
      </c>
      <c r="J394" s="13">
        <v>241987</v>
      </c>
      <c r="K394" s="13">
        <v>244380</v>
      </c>
      <c r="L394" s="13">
        <v>247527</v>
      </c>
      <c r="M394" s="13">
        <v>250611</v>
      </c>
      <c r="N394" s="34">
        <v>257305</v>
      </c>
      <c r="O394" s="50">
        <v>266056</v>
      </c>
      <c r="P394" s="13">
        <v>274518</v>
      </c>
      <c r="Q394" s="13">
        <v>300105</v>
      </c>
      <c r="R394" s="13">
        <v>288041</v>
      </c>
      <c r="S394" s="13">
        <v>307517</v>
      </c>
      <c r="T394" s="13">
        <v>246416</v>
      </c>
      <c r="U394" s="13">
        <v>359016</v>
      </c>
      <c r="V394" s="25">
        <f t="shared" si="13"/>
        <v>5470061</v>
      </c>
      <c r="W394" s="26">
        <f t="shared" si="12"/>
        <v>4.1447110845391357E-4</v>
      </c>
      <c r="X394" s="9"/>
    </row>
    <row r="395" spans="1:24">
      <c r="A395" s="10" t="s">
        <v>457</v>
      </c>
      <c r="B395" s="32" t="s">
        <v>53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34">
        <v>0</v>
      </c>
      <c r="O395" s="50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5">
        <f t="shared" si="13"/>
        <v>0</v>
      </c>
      <c r="W395" s="26">
        <f t="shared" si="12"/>
        <v>0</v>
      </c>
      <c r="X395" s="9"/>
    </row>
    <row r="396" spans="1:24">
      <c r="A396" s="10" t="s">
        <v>458</v>
      </c>
      <c r="B396" s="32" t="s">
        <v>9</v>
      </c>
      <c r="C396" s="13">
        <v>2004234</v>
      </c>
      <c r="D396" s="13">
        <v>2284045</v>
      </c>
      <c r="E396" s="13">
        <v>2325309</v>
      </c>
      <c r="F396" s="13">
        <v>2623334</v>
      </c>
      <c r="G396" s="13">
        <v>3747116</v>
      </c>
      <c r="H396" s="13">
        <v>3019889</v>
      </c>
      <c r="I396" s="13">
        <v>4359578</v>
      </c>
      <c r="J396" s="13">
        <v>6032290</v>
      </c>
      <c r="K396" s="13">
        <v>6483742</v>
      </c>
      <c r="L396" s="13">
        <v>6828412</v>
      </c>
      <c r="M396" s="13">
        <v>7144907</v>
      </c>
      <c r="N396" s="34">
        <v>3837731</v>
      </c>
      <c r="O396" s="50">
        <v>4291556</v>
      </c>
      <c r="P396" s="13">
        <v>4518789</v>
      </c>
      <c r="Q396" s="13">
        <v>4005726</v>
      </c>
      <c r="R396" s="13">
        <v>4783734</v>
      </c>
      <c r="S396" s="13">
        <v>5488028</v>
      </c>
      <c r="T396" s="13">
        <v>7087795</v>
      </c>
      <c r="U396" s="13">
        <v>6491511</v>
      </c>
      <c r="V396" s="25">
        <f t="shared" si="13"/>
        <v>87357726</v>
      </c>
      <c r="W396" s="26">
        <f t="shared" si="12"/>
        <v>6.6191681458823339E-3</v>
      </c>
      <c r="X396" s="9"/>
    </row>
    <row r="397" spans="1:24">
      <c r="A397" s="10" t="s">
        <v>459</v>
      </c>
      <c r="B397" s="32" t="s">
        <v>46</v>
      </c>
      <c r="C397" s="13">
        <v>471693</v>
      </c>
      <c r="D397" s="13">
        <v>536391</v>
      </c>
      <c r="E397" s="13">
        <v>387822</v>
      </c>
      <c r="F397" s="13">
        <v>919727</v>
      </c>
      <c r="G397" s="13">
        <v>1151376</v>
      </c>
      <c r="H397" s="13">
        <v>1412229</v>
      </c>
      <c r="I397" s="13">
        <v>1274313</v>
      </c>
      <c r="J397" s="13">
        <v>1258902</v>
      </c>
      <c r="K397" s="13">
        <v>1296390</v>
      </c>
      <c r="L397" s="13">
        <v>1343403</v>
      </c>
      <c r="M397" s="13">
        <v>1384475</v>
      </c>
      <c r="N397" s="34">
        <v>1444160</v>
      </c>
      <c r="O397" s="50">
        <v>1569463</v>
      </c>
      <c r="P397" s="13">
        <v>1721488</v>
      </c>
      <c r="Q397" s="13">
        <v>1574665</v>
      </c>
      <c r="R397" s="13">
        <v>1558648</v>
      </c>
      <c r="S397" s="13">
        <v>1728892</v>
      </c>
      <c r="T397" s="13">
        <v>1757871</v>
      </c>
      <c r="U397" s="13">
        <v>1753081</v>
      </c>
      <c r="V397" s="25">
        <f t="shared" si="13"/>
        <v>24544989</v>
      </c>
      <c r="W397" s="26">
        <f t="shared" si="12"/>
        <v>1.8597943967753039E-3</v>
      </c>
      <c r="X397" s="9"/>
    </row>
    <row r="398" spans="1:24">
      <c r="A398" s="10" t="s">
        <v>460</v>
      </c>
      <c r="B398" s="32" t="s">
        <v>53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34">
        <v>0</v>
      </c>
      <c r="O398" s="50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25">
        <f t="shared" si="13"/>
        <v>0</v>
      </c>
      <c r="W398" s="26">
        <f t="shared" si="12"/>
        <v>0</v>
      </c>
      <c r="X398" s="9"/>
    </row>
    <row r="399" spans="1:24">
      <c r="A399" s="10" t="s">
        <v>461</v>
      </c>
      <c r="B399" s="32" t="s">
        <v>10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34">
        <v>0</v>
      </c>
      <c r="O399" s="50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5">
        <f t="shared" si="13"/>
        <v>0</v>
      </c>
      <c r="W399" s="26">
        <f t="shared" si="12"/>
        <v>0</v>
      </c>
      <c r="X399" s="9"/>
    </row>
    <row r="400" spans="1:24">
      <c r="A400" s="10" t="s">
        <v>635</v>
      </c>
      <c r="B400" s="32" t="s">
        <v>53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34">
        <v>0</v>
      </c>
      <c r="O400" s="50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5">
        <f t="shared" si="13"/>
        <v>0</v>
      </c>
      <c r="W400" s="26">
        <f t="shared" si="12"/>
        <v>0</v>
      </c>
      <c r="X400" s="9"/>
    </row>
    <row r="401" spans="1:24">
      <c r="A401" s="10" t="s">
        <v>462</v>
      </c>
      <c r="B401" s="32" t="s">
        <v>10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34">
        <v>0</v>
      </c>
      <c r="O401" s="50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5">
        <f t="shared" si="13"/>
        <v>0</v>
      </c>
      <c r="W401" s="26">
        <f t="shared" si="12"/>
        <v>0</v>
      </c>
      <c r="X401" s="9"/>
    </row>
    <row r="402" spans="1:24">
      <c r="A402" s="10" t="s">
        <v>463</v>
      </c>
      <c r="B402" s="32" t="s">
        <v>32</v>
      </c>
      <c r="C402" s="13">
        <v>0</v>
      </c>
      <c r="D402" s="13">
        <v>65384</v>
      </c>
      <c r="E402" s="13">
        <v>0</v>
      </c>
      <c r="F402" s="13">
        <v>31707</v>
      </c>
      <c r="G402" s="13">
        <v>36939</v>
      </c>
      <c r="H402" s="13">
        <v>80778</v>
      </c>
      <c r="I402" s="13">
        <v>74077</v>
      </c>
      <c r="J402" s="13">
        <v>67812</v>
      </c>
      <c r="K402" s="13">
        <v>62664</v>
      </c>
      <c r="L402" s="13">
        <v>14819</v>
      </c>
      <c r="M402" s="13">
        <v>56486</v>
      </c>
      <c r="N402" s="34">
        <v>401611</v>
      </c>
      <c r="O402" s="50">
        <v>84240</v>
      </c>
      <c r="P402" s="13">
        <v>88862</v>
      </c>
      <c r="Q402" s="13">
        <v>66761</v>
      </c>
      <c r="R402" s="13">
        <v>59381</v>
      </c>
      <c r="S402" s="13">
        <v>69998</v>
      </c>
      <c r="T402" s="13">
        <v>85541</v>
      </c>
      <c r="U402" s="13">
        <v>77853</v>
      </c>
      <c r="V402" s="25">
        <f t="shared" si="13"/>
        <v>1424913</v>
      </c>
      <c r="W402" s="26">
        <f t="shared" si="12"/>
        <v>1.0796685275728943E-4</v>
      </c>
      <c r="X402" s="9"/>
    </row>
    <row r="403" spans="1:24">
      <c r="A403" s="10" t="s">
        <v>464</v>
      </c>
      <c r="B403" s="32" t="s">
        <v>25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190622</v>
      </c>
      <c r="J403" s="13">
        <v>291421</v>
      </c>
      <c r="K403" s="13">
        <v>346754</v>
      </c>
      <c r="L403" s="13">
        <v>360156</v>
      </c>
      <c r="M403" s="13">
        <v>0</v>
      </c>
      <c r="N403" s="34">
        <v>362142</v>
      </c>
      <c r="O403" s="50">
        <v>332245</v>
      </c>
      <c r="P403" s="13">
        <v>0</v>
      </c>
      <c r="Q403" s="13">
        <v>335423</v>
      </c>
      <c r="R403" s="13">
        <v>260925</v>
      </c>
      <c r="S403" s="13">
        <v>460056</v>
      </c>
      <c r="T403" s="13">
        <v>367906</v>
      </c>
      <c r="U403" s="13">
        <v>581665</v>
      </c>
      <c r="V403" s="25">
        <f t="shared" si="13"/>
        <v>3889315</v>
      </c>
      <c r="W403" s="26">
        <f t="shared" si="12"/>
        <v>2.9469665862527546E-4</v>
      </c>
      <c r="X403" s="9"/>
    </row>
    <row r="404" spans="1:24">
      <c r="A404" s="10" t="s">
        <v>465</v>
      </c>
      <c r="B404" s="32" t="s">
        <v>26</v>
      </c>
      <c r="C404" s="13">
        <v>74769</v>
      </c>
      <c r="D404" s="13">
        <v>68480</v>
      </c>
      <c r="E404" s="13">
        <v>64087</v>
      </c>
      <c r="F404" s="13">
        <v>70302</v>
      </c>
      <c r="G404" s="13">
        <v>65449</v>
      </c>
      <c r="H404" s="13">
        <v>65493</v>
      </c>
      <c r="I404" s="13">
        <v>86938</v>
      </c>
      <c r="J404" s="13">
        <v>61634</v>
      </c>
      <c r="K404" s="13">
        <v>71382</v>
      </c>
      <c r="L404" s="13">
        <v>144629</v>
      </c>
      <c r="M404" s="13">
        <v>71220</v>
      </c>
      <c r="N404" s="34">
        <v>80612</v>
      </c>
      <c r="O404" s="50">
        <v>77139</v>
      </c>
      <c r="P404" s="13">
        <v>96872</v>
      </c>
      <c r="Q404" s="13">
        <v>73282</v>
      </c>
      <c r="R404" s="13">
        <v>1320820</v>
      </c>
      <c r="S404" s="13">
        <v>186498</v>
      </c>
      <c r="T404" s="13">
        <v>189659</v>
      </c>
      <c r="U404" s="13">
        <v>229179</v>
      </c>
      <c r="V404" s="25">
        <f t="shared" si="13"/>
        <v>3098444</v>
      </c>
      <c r="W404" s="26">
        <f t="shared" si="12"/>
        <v>2.3477169983339815E-4</v>
      </c>
      <c r="X404" s="9"/>
    </row>
    <row r="405" spans="1:24">
      <c r="A405" s="10" t="s">
        <v>466</v>
      </c>
      <c r="B405" s="32" t="s">
        <v>63</v>
      </c>
      <c r="C405" s="13">
        <v>802034</v>
      </c>
      <c r="D405" s="13">
        <v>1011056</v>
      </c>
      <c r="E405" s="13">
        <v>1174428</v>
      </c>
      <c r="F405" s="13">
        <v>1126496</v>
      </c>
      <c r="G405" s="13">
        <v>2139467</v>
      </c>
      <c r="H405" s="13">
        <v>1266376</v>
      </c>
      <c r="I405" s="13">
        <v>1546819</v>
      </c>
      <c r="J405" s="13">
        <v>951234</v>
      </c>
      <c r="K405" s="13">
        <v>0</v>
      </c>
      <c r="L405" s="13">
        <v>382898</v>
      </c>
      <c r="M405" s="13">
        <v>1456134</v>
      </c>
      <c r="N405" s="34">
        <v>1575834</v>
      </c>
      <c r="O405" s="50">
        <v>2147170</v>
      </c>
      <c r="P405" s="13">
        <v>1807548</v>
      </c>
      <c r="Q405" s="13">
        <v>3985644</v>
      </c>
      <c r="R405" s="13">
        <v>5007762</v>
      </c>
      <c r="S405" s="13">
        <v>4802991</v>
      </c>
      <c r="T405" s="13">
        <v>2215141</v>
      </c>
      <c r="U405" s="13">
        <v>2747944</v>
      </c>
      <c r="V405" s="25">
        <f t="shared" si="13"/>
        <v>36146976</v>
      </c>
      <c r="W405" s="26">
        <f t="shared" si="12"/>
        <v>2.7388866796873032E-3</v>
      </c>
      <c r="X405" s="9"/>
    </row>
    <row r="406" spans="1:24">
      <c r="A406" s="10" t="s">
        <v>467</v>
      </c>
      <c r="B406" s="32" t="s">
        <v>40</v>
      </c>
      <c r="C406" s="13">
        <v>350102</v>
      </c>
      <c r="D406" s="13">
        <v>390041</v>
      </c>
      <c r="E406" s="13">
        <v>441445</v>
      </c>
      <c r="F406" s="13">
        <v>404528</v>
      </c>
      <c r="G406" s="13">
        <v>403225</v>
      </c>
      <c r="H406" s="13">
        <v>430710</v>
      </c>
      <c r="I406" s="13">
        <v>355556</v>
      </c>
      <c r="J406" s="13">
        <v>361486</v>
      </c>
      <c r="K406" s="13">
        <v>605585</v>
      </c>
      <c r="L406" s="13">
        <v>464605</v>
      </c>
      <c r="M406" s="13">
        <v>472086</v>
      </c>
      <c r="N406" s="34">
        <v>461298</v>
      </c>
      <c r="O406" s="50">
        <v>498948</v>
      </c>
      <c r="P406" s="13">
        <v>526218</v>
      </c>
      <c r="Q406" s="13">
        <v>540547</v>
      </c>
      <c r="R406" s="13">
        <v>613886</v>
      </c>
      <c r="S406" s="13">
        <v>558046</v>
      </c>
      <c r="T406" s="13">
        <v>838324.530256</v>
      </c>
      <c r="U406" s="13">
        <v>866758</v>
      </c>
      <c r="V406" s="25">
        <f t="shared" si="13"/>
        <v>9583394.5302559994</v>
      </c>
      <c r="W406" s="26">
        <f t="shared" si="12"/>
        <v>7.2614183894957965E-4</v>
      </c>
      <c r="X406" s="9"/>
    </row>
    <row r="407" spans="1:24">
      <c r="A407" s="10" t="s">
        <v>468</v>
      </c>
      <c r="B407" s="32" t="s">
        <v>10</v>
      </c>
      <c r="C407" s="13">
        <v>2147260</v>
      </c>
      <c r="D407" s="13">
        <v>2483195</v>
      </c>
      <c r="E407" s="13">
        <v>2538326</v>
      </c>
      <c r="F407" s="13">
        <v>0</v>
      </c>
      <c r="G407" s="13">
        <v>2808266</v>
      </c>
      <c r="H407" s="13">
        <v>2701472</v>
      </c>
      <c r="I407" s="13">
        <v>0</v>
      </c>
      <c r="J407" s="13">
        <v>0</v>
      </c>
      <c r="K407" s="13">
        <v>2005</v>
      </c>
      <c r="L407" s="13">
        <v>0</v>
      </c>
      <c r="M407" s="13">
        <v>0</v>
      </c>
      <c r="N407" s="34">
        <v>0</v>
      </c>
      <c r="O407" s="50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3445271</v>
      </c>
      <c r="U407" s="13">
        <v>3666920</v>
      </c>
      <c r="V407" s="25">
        <f t="shared" si="13"/>
        <v>19792715</v>
      </c>
      <c r="W407" s="26">
        <f t="shared" si="12"/>
        <v>1.4997106111545012E-3</v>
      </c>
      <c r="X407" s="9"/>
    </row>
    <row r="408" spans="1:24">
      <c r="A408" s="10" t="s">
        <v>469</v>
      </c>
      <c r="B408" s="32" t="s">
        <v>51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34">
        <v>0</v>
      </c>
      <c r="O408" s="50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5">
        <f t="shared" si="13"/>
        <v>0</v>
      </c>
      <c r="W408" s="26">
        <f t="shared" si="12"/>
        <v>0</v>
      </c>
      <c r="X408" s="9"/>
    </row>
    <row r="409" spans="1:24">
      <c r="A409" s="10" t="s">
        <v>470</v>
      </c>
      <c r="B409" s="32" t="s">
        <v>51</v>
      </c>
      <c r="C409" s="13">
        <v>2238303</v>
      </c>
      <c r="D409" s="13">
        <v>3074435</v>
      </c>
      <c r="E409" s="13">
        <v>2054085</v>
      </c>
      <c r="F409" s="13">
        <v>1888353</v>
      </c>
      <c r="G409" s="13">
        <v>1900947</v>
      </c>
      <c r="H409" s="13">
        <v>1820440</v>
      </c>
      <c r="I409" s="13">
        <v>1795444</v>
      </c>
      <c r="J409" s="13">
        <v>1580178</v>
      </c>
      <c r="K409" s="13">
        <v>1855774</v>
      </c>
      <c r="L409" s="13">
        <v>1892526</v>
      </c>
      <c r="M409" s="13">
        <v>2249829</v>
      </c>
      <c r="N409" s="34">
        <v>2264214</v>
      </c>
      <c r="O409" s="50">
        <v>2259065</v>
      </c>
      <c r="P409" s="13">
        <v>2979039</v>
      </c>
      <c r="Q409" s="13">
        <v>2658641</v>
      </c>
      <c r="R409" s="13">
        <v>3152341</v>
      </c>
      <c r="S409" s="13">
        <v>3316418</v>
      </c>
      <c r="T409" s="13">
        <v>3515678</v>
      </c>
      <c r="U409" s="13">
        <v>3611380</v>
      </c>
      <c r="V409" s="25">
        <f t="shared" si="13"/>
        <v>46107090</v>
      </c>
      <c r="W409" s="26">
        <f t="shared" si="12"/>
        <v>3.4935728687274883E-3</v>
      </c>
      <c r="X409" s="9"/>
    </row>
    <row r="410" spans="1:24">
      <c r="A410" s="10" t="s">
        <v>471</v>
      </c>
      <c r="B410" s="32" t="s">
        <v>56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34">
        <v>0</v>
      </c>
      <c r="O410" s="50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5">
        <f t="shared" si="13"/>
        <v>0</v>
      </c>
      <c r="W410" s="26">
        <f t="shared" si="12"/>
        <v>0</v>
      </c>
      <c r="X410" s="9"/>
    </row>
    <row r="411" spans="1:24">
      <c r="A411" s="10" t="s">
        <v>472</v>
      </c>
      <c r="B411" s="32" t="s">
        <v>51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34">
        <v>0</v>
      </c>
      <c r="O411" s="50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5">
        <f t="shared" si="13"/>
        <v>0</v>
      </c>
      <c r="W411" s="26">
        <f t="shared" si="12"/>
        <v>0</v>
      </c>
      <c r="X411" s="9"/>
    </row>
    <row r="412" spans="1:24">
      <c r="A412" s="10" t="s">
        <v>473</v>
      </c>
      <c r="B412" s="32" t="s">
        <v>62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34">
        <v>0</v>
      </c>
      <c r="O412" s="50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5">
        <f t="shared" si="13"/>
        <v>0</v>
      </c>
      <c r="W412" s="26">
        <f t="shared" si="12"/>
        <v>0</v>
      </c>
      <c r="X412" s="9"/>
    </row>
    <row r="413" spans="1:24">
      <c r="A413" s="10" t="s">
        <v>474</v>
      </c>
      <c r="B413" s="32" t="s">
        <v>66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34">
        <v>0</v>
      </c>
      <c r="O413" s="50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5">
        <f t="shared" si="13"/>
        <v>0</v>
      </c>
      <c r="W413" s="26">
        <f t="shared" si="12"/>
        <v>0</v>
      </c>
      <c r="X413" s="9"/>
    </row>
    <row r="414" spans="1:24">
      <c r="A414" s="10" t="s">
        <v>475</v>
      </c>
      <c r="B414" s="32" t="s">
        <v>40</v>
      </c>
      <c r="C414" s="13">
        <v>179317</v>
      </c>
      <c r="D414" s="13">
        <v>187413</v>
      </c>
      <c r="E414" s="13">
        <v>186822</v>
      </c>
      <c r="F414" s="13">
        <v>306214</v>
      </c>
      <c r="G414" s="13">
        <v>413909</v>
      </c>
      <c r="H414" s="13">
        <v>486856</v>
      </c>
      <c r="I414" s="13">
        <v>385538</v>
      </c>
      <c r="J414" s="13">
        <v>409526</v>
      </c>
      <c r="K414" s="13">
        <v>380454</v>
      </c>
      <c r="L414" s="13">
        <v>386944</v>
      </c>
      <c r="M414" s="13">
        <v>416844</v>
      </c>
      <c r="N414" s="34">
        <v>408423</v>
      </c>
      <c r="O414" s="50">
        <v>402641</v>
      </c>
      <c r="P414" s="13">
        <v>385008</v>
      </c>
      <c r="Q414" s="13">
        <v>443268</v>
      </c>
      <c r="R414" s="13">
        <v>473927</v>
      </c>
      <c r="S414" s="13">
        <v>450409</v>
      </c>
      <c r="T414" s="13">
        <v>479705</v>
      </c>
      <c r="U414" s="13">
        <v>528474</v>
      </c>
      <c r="V414" s="25">
        <f t="shared" si="13"/>
        <v>7311692</v>
      </c>
      <c r="W414" s="26">
        <f t="shared" si="12"/>
        <v>5.5401303347688664E-4</v>
      </c>
      <c r="X414" s="9"/>
    </row>
    <row r="415" spans="1:24">
      <c r="A415" s="10" t="s">
        <v>476</v>
      </c>
      <c r="B415" s="32" t="s">
        <v>54</v>
      </c>
      <c r="C415" s="13">
        <v>1061214</v>
      </c>
      <c r="D415" s="13">
        <v>1115425</v>
      </c>
      <c r="E415" s="13">
        <v>1459744</v>
      </c>
      <c r="F415" s="13">
        <v>1212185</v>
      </c>
      <c r="G415" s="13">
        <v>1194508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34">
        <v>0</v>
      </c>
      <c r="O415" s="50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5">
        <f t="shared" si="13"/>
        <v>6043076</v>
      </c>
      <c r="W415" s="26">
        <f t="shared" si="12"/>
        <v>4.5788893545999619E-4</v>
      </c>
      <c r="X415" s="9"/>
    </row>
    <row r="416" spans="1:24" ht="15.75" thickBot="1">
      <c r="A416" s="10" t="s">
        <v>477</v>
      </c>
      <c r="B416" s="32" t="s">
        <v>27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34">
        <v>0</v>
      </c>
      <c r="O416" s="50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5">
        <f>SUM(C416:U416)</f>
        <v>0</v>
      </c>
      <c r="W416" s="26">
        <f t="shared" si="12"/>
        <v>0</v>
      </c>
      <c r="X416" s="9"/>
    </row>
    <row r="417" spans="1:127" ht="15.75">
      <c r="A417" s="15" t="s">
        <v>1</v>
      </c>
      <c r="B417" s="28"/>
      <c r="C417" s="16">
        <f t="shared" ref="C417:K417" si="14">SUM(C4:C416)</f>
        <v>481673847</v>
      </c>
      <c r="D417" s="16">
        <f t="shared" si="14"/>
        <v>536661528</v>
      </c>
      <c r="E417" s="16">
        <f t="shared" si="14"/>
        <v>538220870</v>
      </c>
      <c r="F417" s="16">
        <f t="shared" si="14"/>
        <v>564549988</v>
      </c>
      <c r="G417" s="16">
        <f t="shared" si="14"/>
        <v>617730749</v>
      </c>
      <c r="H417" s="16">
        <f t="shared" si="14"/>
        <v>580493340</v>
      </c>
      <c r="I417" s="16">
        <f t="shared" si="14"/>
        <v>601592002</v>
      </c>
      <c r="J417" s="16">
        <f t="shared" si="14"/>
        <v>604115032</v>
      </c>
      <c r="K417" s="16">
        <f t="shared" si="14"/>
        <v>611658133</v>
      </c>
      <c r="L417" s="16">
        <f>SUM(L4:L416)</f>
        <v>612566329</v>
      </c>
      <c r="M417" s="16">
        <f>SUM(M4:M416)</f>
        <v>653910342</v>
      </c>
      <c r="N417" s="16">
        <f>SUM(N4:N416)</f>
        <v>667076280</v>
      </c>
      <c r="O417" s="51">
        <f t="shared" ref="O417:U417" si="15">SUM(O4:O416)</f>
        <v>718640446</v>
      </c>
      <c r="P417" s="16">
        <f t="shared" si="15"/>
        <v>735159646</v>
      </c>
      <c r="Q417" s="16">
        <f t="shared" si="15"/>
        <v>744904588</v>
      </c>
      <c r="R417" s="16">
        <f t="shared" si="15"/>
        <v>1081069189</v>
      </c>
      <c r="S417" s="16">
        <f t="shared" si="15"/>
        <v>817485426</v>
      </c>
      <c r="T417" s="16">
        <f t="shared" ref="T417" si="16">SUM(T4:T416)</f>
        <v>1076851885.4202561</v>
      </c>
      <c r="U417" s="16">
        <f t="shared" si="15"/>
        <v>953329889</v>
      </c>
      <c r="V417" s="16">
        <f>SUM(C417:U417)</f>
        <v>13197689509.420256</v>
      </c>
      <c r="W417" s="27">
        <f t="shared" si="12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39" t="s">
        <v>2</v>
      </c>
      <c r="B418" s="44"/>
      <c r="C418" s="40" t="s">
        <v>3</v>
      </c>
      <c r="D418" s="41">
        <f>(D417-C417)/C417</f>
        <v>0.11415957362534571</v>
      </c>
      <c r="E418" s="41">
        <f t="shared" ref="E418:K418" si="17">(E417-D417)/D417</f>
        <v>2.9056340330771762E-3</v>
      </c>
      <c r="F418" s="41">
        <f t="shared" si="17"/>
        <v>4.8918797964857812E-2</v>
      </c>
      <c r="G418" s="41">
        <f t="shared" si="17"/>
        <v>9.4200269471974546E-2</v>
      </c>
      <c r="H418" s="41">
        <f t="shared" si="17"/>
        <v>-6.0280970407059986E-2</v>
      </c>
      <c r="I418" s="41">
        <f t="shared" si="17"/>
        <v>3.6346087967176331E-2</v>
      </c>
      <c r="J418" s="41">
        <f t="shared" si="17"/>
        <v>4.1939221126812785E-3</v>
      </c>
      <c r="K418" s="41">
        <f t="shared" si="17"/>
        <v>1.2486199813680517E-2</v>
      </c>
      <c r="L418" s="41">
        <f t="shared" ref="L418:Q418" si="18">(L417-K417)/K417</f>
        <v>1.4848098161395656E-3</v>
      </c>
      <c r="M418" s="41">
        <f t="shared" si="18"/>
        <v>6.749312040623115E-2</v>
      </c>
      <c r="N418" s="41">
        <f t="shared" si="18"/>
        <v>2.0134163897349708E-2</v>
      </c>
      <c r="O418" s="60">
        <f t="shared" si="18"/>
        <v>7.7298755098892141E-2</v>
      </c>
      <c r="P418" s="41">
        <f t="shared" si="18"/>
        <v>2.2986738489250019E-2</v>
      </c>
      <c r="Q418" s="41">
        <f t="shared" si="18"/>
        <v>1.3255545313214866E-2</v>
      </c>
      <c r="R418" s="41">
        <f>(R417-Q417)/Q417</f>
        <v>0.45128544838550516</v>
      </c>
      <c r="S418" s="41">
        <f>(S417-R417)/R417</f>
        <v>-0.24381766281195902</v>
      </c>
      <c r="T418" s="41">
        <f t="shared" ref="T418:U418" si="19">(T417-S417)/S417</f>
        <v>0.31727349646996172</v>
      </c>
      <c r="U418" s="41">
        <f t="shared" si="19"/>
        <v>-0.11470657951446125</v>
      </c>
      <c r="V418" s="41"/>
      <c r="W418" s="42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7" t="s">
        <v>608</v>
      </c>
      <c r="B419" s="29"/>
      <c r="C419" s="43">
        <f>COUNTIF(C4:C416,"&gt;0")</f>
        <v>190</v>
      </c>
      <c r="D419" s="43">
        <f t="shared" ref="D419:N419" si="20">COUNTIF(D4:D416,"&gt;0")</f>
        <v>191</v>
      </c>
      <c r="E419" s="43">
        <f t="shared" si="20"/>
        <v>189</v>
      </c>
      <c r="F419" s="43">
        <f t="shared" si="20"/>
        <v>191</v>
      </c>
      <c r="G419" s="43">
        <f t="shared" si="20"/>
        <v>198</v>
      </c>
      <c r="H419" s="43">
        <f t="shared" si="20"/>
        <v>192</v>
      </c>
      <c r="I419" s="43">
        <f t="shared" si="20"/>
        <v>197</v>
      </c>
      <c r="J419" s="43">
        <f t="shared" si="20"/>
        <v>191</v>
      </c>
      <c r="K419" s="43">
        <f t="shared" si="20"/>
        <v>194</v>
      </c>
      <c r="L419" s="43">
        <f>COUNTIF(L4:L416,"&gt;0")</f>
        <v>193</v>
      </c>
      <c r="M419" s="43">
        <f>COUNTIF(M4:M416,"&gt;0")</f>
        <v>194</v>
      </c>
      <c r="N419" s="43">
        <f t="shared" si="20"/>
        <v>189</v>
      </c>
      <c r="O419" s="61">
        <f t="shared" ref="O419:U419" si="21">COUNTIF(O4:O416,"&gt;0")</f>
        <v>191</v>
      </c>
      <c r="P419" s="43">
        <f t="shared" si="21"/>
        <v>191</v>
      </c>
      <c r="Q419" s="43">
        <f t="shared" si="21"/>
        <v>188</v>
      </c>
      <c r="R419" s="43">
        <f t="shared" si="21"/>
        <v>192</v>
      </c>
      <c r="S419" s="43">
        <f t="shared" si="21"/>
        <v>195</v>
      </c>
      <c r="T419" s="43">
        <f t="shared" ref="T419" si="22">COUNTIF(T4:T416,"&gt;0")</f>
        <v>197</v>
      </c>
      <c r="U419" s="43">
        <f t="shared" si="21"/>
        <v>199</v>
      </c>
      <c r="V419" s="18"/>
      <c r="W419" s="38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0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5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>
      <c r="A421" s="71" t="s">
        <v>663</v>
      </c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6"/>
      <c r="W421" s="73"/>
    </row>
    <row r="422" spans="1:127">
      <c r="A422" s="11"/>
      <c r="B422" s="30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52"/>
      <c r="O422" s="12"/>
      <c r="P422" s="12"/>
      <c r="Q422" s="12"/>
      <c r="R422" s="12"/>
      <c r="S422" s="12"/>
      <c r="T422" s="12"/>
      <c r="U422" s="12"/>
      <c r="V422" s="12"/>
      <c r="W422" s="14"/>
    </row>
    <row r="423" spans="1:127" ht="15.75" customHeight="1" thickBot="1">
      <c r="A423" s="62" t="s">
        <v>0</v>
      </c>
      <c r="B423" s="75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4"/>
    </row>
    <row r="424" spans="1:127" ht="15.75" customHeight="1">
      <c r="A424" s="35"/>
      <c r="B424" s="35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53"/>
      <c r="O424" s="36"/>
      <c r="P424" s="36"/>
      <c r="Q424" s="36"/>
      <c r="R424" s="36"/>
      <c r="S424" s="36"/>
      <c r="T424" s="36"/>
      <c r="U424" s="36"/>
      <c r="V424" s="36"/>
      <c r="W424" s="36"/>
    </row>
    <row r="425" spans="1:127">
      <c r="N425" s="55"/>
      <c r="O425" s="33"/>
      <c r="P425" s="33"/>
      <c r="Q425" s="33"/>
      <c r="R425" s="33"/>
      <c r="S425" s="33"/>
      <c r="T425" s="33"/>
      <c r="U425" s="33"/>
    </row>
    <row r="426" spans="1:127">
      <c r="N426" s="56"/>
      <c r="O426" s="37"/>
      <c r="P426" s="37"/>
      <c r="Q426" s="37"/>
      <c r="R426" s="37"/>
      <c r="S426" s="37"/>
      <c r="T426" s="37"/>
      <c r="U426" s="37"/>
    </row>
    <row r="428" spans="1:127">
      <c r="N428" s="55"/>
      <c r="O428" s="33"/>
      <c r="P428" s="33"/>
      <c r="Q428" s="33"/>
      <c r="R428" s="33"/>
      <c r="S428" s="33"/>
      <c r="T428" s="33"/>
      <c r="U428" s="33"/>
    </row>
    <row r="429" spans="1:127">
      <c r="N429" s="56"/>
      <c r="O429" s="37"/>
      <c r="P429" s="37"/>
      <c r="Q429" s="37"/>
      <c r="R429" s="37"/>
      <c r="S429" s="37"/>
      <c r="T429" s="37"/>
      <c r="U429" s="37"/>
    </row>
  </sheetData>
  <mergeCells count="4">
    <mergeCell ref="A1:W1"/>
    <mergeCell ref="A2:W2"/>
    <mergeCell ref="A423:W423"/>
    <mergeCell ref="A421:W421"/>
  </mergeCells>
  <printOptions horizontalCentered="1"/>
  <pageMargins left="0.5" right="0.5" top="0.5" bottom="0.5" header="0.3" footer="0.3"/>
  <pageSetup paperSize="5" scale="50" fitToHeight="0" orientation="landscape" r:id="rId1"/>
  <headerFooter>
    <oddFooter>&amp;LOffice of Economic and Demographic Research&amp;CLast Updated: November 2025&amp;RPage &amp;P of &amp;N</oddFooter>
  </headerFooter>
  <ignoredErrors>
    <ignoredError sqref="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164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53.77734375" style="3" customWidth="1"/>
    <col min="2" max="3" width="13.77734375" style="3" customWidth="1"/>
    <col min="4" max="14" width="11.77734375" style="4" customWidth="1"/>
    <col min="15" max="15" width="11.77734375" style="54" customWidth="1"/>
    <col min="16" max="22" width="11.77734375" style="4" customWidth="1"/>
    <col min="23" max="23" width="13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5" t="s">
        <v>589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7"/>
      <c r="Y1" s="7"/>
      <c r="Z1"/>
    </row>
    <row r="2" spans="1:142" ht="24" thickBot="1">
      <c r="A2" s="68" t="s">
        <v>664</v>
      </c>
      <c r="B2" s="74"/>
      <c r="C2" s="74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70"/>
      <c r="Y2" s="7"/>
      <c r="Z2"/>
    </row>
    <row r="3" spans="1:142" ht="42" customHeight="1" thickBot="1">
      <c r="A3" s="19" t="s">
        <v>615</v>
      </c>
      <c r="B3" s="45" t="s">
        <v>609</v>
      </c>
      <c r="C3" s="49" t="s">
        <v>610</v>
      </c>
      <c r="D3" s="20" t="s">
        <v>598</v>
      </c>
      <c r="E3" s="21" t="s">
        <v>599</v>
      </c>
      <c r="F3" s="21" t="s">
        <v>600</v>
      </c>
      <c r="G3" s="21" t="s">
        <v>601</v>
      </c>
      <c r="H3" s="21" t="s">
        <v>602</v>
      </c>
      <c r="I3" s="21" t="s">
        <v>603</v>
      </c>
      <c r="J3" s="21" t="s">
        <v>604</v>
      </c>
      <c r="K3" s="21" t="s">
        <v>605</v>
      </c>
      <c r="L3" s="21" t="s">
        <v>606</v>
      </c>
      <c r="M3" s="20" t="s">
        <v>607</v>
      </c>
      <c r="N3" s="20" t="s">
        <v>616</v>
      </c>
      <c r="O3" s="20" t="s">
        <v>622</v>
      </c>
      <c r="P3" s="20" t="s">
        <v>630</v>
      </c>
      <c r="Q3" s="20" t="s">
        <v>633</v>
      </c>
      <c r="R3" s="20" t="s">
        <v>639</v>
      </c>
      <c r="S3" s="20" t="s">
        <v>642</v>
      </c>
      <c r="T3" s="20" t="s">
        <v>643</v>
      </c>
      <c r="U3" s="20" t="s">
        <v>653</v>
      </c>
      <c r="V3" s="20" t="s">
        <v>662</v>
      </c>
      <c r="W3" s="22" t="s">
        <v>652</v>
      </c>
      <c r="X3" s="23" t="s">
        <v>71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489</v>
      </c>
      <c r="B4" s="46" t="s">
        <v>611</v>
      </c>
      <c r="C4" s="47" t="s">
        <v>21</v>
      </c>
      <c r="D4" s="13">
        <v>488243</v>
      </c>
      <c r="E4" s="13">
        <v>439422</v>
      </c>
      <c r="F4" s="13">
        <v>431894</v>
      </c>
      <c r="G4" s="13">
        <v>488290</v>
      </c>
      <c r="H4" s="13">
        <v>459184</v>
      </c>
      <c r="I4" s="13">
        <v>578597</v>
      </c>
      <c r="J4" s="13">
        <v>519568</v>
      </c>
      <c r="K4" s="13">
        <v>484803</v>
      </c>
      <c r="L4" s="13">
        <v>459084</v>
      </c>
      <c r="M4" s="13">
        <v>484325</v>
      </c>
      <c r="N4" s="13">
        <v>511020</v>
      </c>
      <c r="O4" s="34">
        <v>445985</v>
      </c>
      <c r="P4" s="13">
        <v>444635</v>
      </c>
      <c r="Q4" s="13">
        <v>471169</v>
      </c>
      <c r="R4" s="13">
        <v>515810</v>
      </c>
      <c r="S4" s="13">
        <v>438334</v>
      </c>
      <c r="T4" s="13">
        <v>494481</v>
      </c>
      <c r="U4" s="13">
        <v>516094</v>
      </c>
      <c r="V4" s="13">
        <v>508861</v>
      </c>
      <c r="W4" s="25">
        <f t="shared" ref="W4:W35" si="0">SUM(D4:V4)</f>
        <v>9179799</v>
      </c>
      <c r="X4" s="26">
        <f t="shared" ref="X4:X35" si="1">(W4/W$158)</f>
        <v>2.3201986042651942E-3</v>
      </c>
      <c r="Y4" s="9"/>
    </row>
    <row r="5" spans="1:142">
      <c r="A5" s="10" t="s">
        <v>583</v>
      </c>
      <c r="B5" s="46" t="s">
        <v>611</v>
      </c>
      <c r="C5" s="47" t="s">
        <v>49</v>
      </c>
      <c r="D5" s="13">
        <v>0</v>
      </c>
      <c r="E5" s="13">
        <v>183</v>
      </c>
      <c r="F5" s="13">
        <v>167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34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25">
        <f t="shared" si="0"/>
        <v>350</v>
      </c>
      <c r="X5" s="26">
        <f t="shared" si="1"/>
        <v>8.8462668027134147E-8</v>
      </c>
      <c r="Y5" s="9"/>
    </row>
    <row r="6" spans="1:142">
      <c r="A6" s="10" t="s">
        <v>571</v>
      </c>
      <c r="B6" s="46" t="s">
        <v>611</v>
      </c>
      <c r="C6" s="47" t="s">
        <v>52</v>
      </c>
      <c r="D6" s="13">
        <v>0</v>
      </c>
      <c r="E6" s="13">
        <v>0</v>
      </c>
      <c r="F6" s="13">
        <v>15698</v>
      </c>
      <c r="G6" s="13">
        <v>42019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34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25">
        <f t="shared" si="0"/>
        <v>57717</v>
      </c>
      <c r="X6" s="26">
        <f t="shared" si="1"/>
        <v>1.4587999458634575E-5</v>
      </c>
      <c r="Y6" s="9"/>
    </row>
    <row r="7" spans="1:142">
      <c r="A7" s="10" t="s">
        <v>568</v>
      </c>
      <c r="B7" s="46" t="s">
        <v>613</v>
      </c>
      <c r="C7" s="47" t="s">
        <v>21</v>
      </c>
      <c r="D7" s="13">
        <v>0</v>
      </c>
      <c r="E7" s="13">
        <v>0</v>
      </c>
      <c r="F7" s="13">
        <v>0</v>
      </c>
      <c r="G7" s="13">
        <v>12565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34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25">
        <f t="shared" si="0"/>
        <v>12565</v>
      </c>
      <c r="X7" s="26">
        <f t="shared" si="1"/>
        <v>3.1758097821741159E-6</v>
      </c>
      <c r="Y7" s="9"/>
    </row>
    <row r="8" spans="1:142">
      <c r="A8" s="10" t="s">
        <v>502</v>
      </c>
      <c r="B8" s="46" t="s">
        <v>611</v>
      </c>
      <c r="C8" s="47" t="s">
        <v>15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479572</v>
      </c>
      <c r="L8" s="13">
        <v>441204</v>
      </c>
      <c r="M8" s="13">
        <v>508223</v>
      </c>
      <c r="N8" s="13">
        <v>534936</v>
      </c>
      <c r="O8" s="34">
        <v>639611</v>
      </c>
      <c r="P8" s="13">
        <v>809085</v>
      </c>
      <c r="Q8" s="13">
        <v>841053</v>
      </c>
      <c r="R8" s="13">
        <v>1261948</v>
      </c>
      <c r="S8" s="13">
        <v>1287228</v>
      </c>
      <c r="T8" s="13">
        <v>1551834</v>
      </c>
      <c r="U8" s="13">
        <v>1683587</v>
      </c>
      <c r="V8" s="13">
        <v>1864829</v>
      </c>
      <c r="W8" s="25">
        <f t="shared" si="0"/>
        <v>11903110</v>
      </c>
      <c r="X8" s="26">
        <f t="shared" si="1"/>
        <v>3.0085167669156019E-3</v>
      </c>
      <c r="Y8" s="9"/>
    </row>
    <row r="9" spans="1:142">
      <c r="A9" s="10" t="s">
        <v>506</v>
      </c>
      <c r="B9" s="46" t="s">
        <v>611</v>
      </c>
      <c r="C9" s="47" t="s">
        <v>31</v>
      </c>
      <c r="D9" s="13">
        <v>0</v>
      </c>
      <c r="E9" s="13">
        <v>0</v>
      </c>
      <c r="F9" s="13">
        <v>0</v>
      </c>
      <c r="G9" s="13">
        <v>9001</v>
      </c>
      <c r="H9" s="13">
        <v>5820</v>
      </c>
      <c r="I9" s="13">
        <v>6868</v>
      </c>
      <c r="J9" s="13">
        <v>7985</v>
      </c>
      <c r="K9" s="13">
        <v>6481</v>
      </c>
      <c r="L9" s="13">
        <v>0</v>
      </c>
      <c r="M9" s="13">
        <v>0</v>
      </c>
      <c r="N9" s="13">
        <v>0</v>
      </c>
      <c r="O9" s="34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25">
        <f t="shared" si="0"/>
        <v>36155</v>
      </c>
      <c r="X9" s="26">
        <f t="shared" si="1"/>
        <v>9.1381936072029569E-6</v>
      </c>
      <c r="Y9" s="9"/>
    </row>
    <row r="10" spans="1:142">
      <c r="A10" s="10" t="s">
        <v>544</v>
      </c>
      <c r="B10" s="46" t="s">
        <v>611</v>
      </c>
      <c r="C10" s="47" t="s">
        <v>478</v>
      </c>
      <c r="D10" s="13">
        <v>0</v>
      </c>
      <c r="E10" s="13">
        <v>0</v>
      </c>
      <c r="F10" s="13">
        <v>0</v>
      </c>
      <c r="G10" s="13">
        <v>0</v>
      </c>
      <c r="H10" s="13">
        <v>661</v>
      </c>
      <c r="I10" s="13">
        <v>3055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34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25">
        <f t="shared" si="0"/>
        <v>3716</v>
      </c>
      <c r="X10" s="26">
        <f t="shared" si="1"/>
        <v>9.3922078396808713E-7</v>
      </c>
      <c r="Y10" s="9"/>
    </row>
    <row r="11" spans="1:142">
      <c r="A11" s="10" t="s">
        <v>532</v>
      </c>
      <c r="B11" s="46" t="s">
        <v>611</v>
      </c>
      <c r="C11" s="47" t="s">
        <v>54</v>
      </c>
      <c r="D11" s="13">
        <v>0</v>
      </c>
      <c r="E11" s="13">
        <v>1049</v>
      </c>
      <c r="F11" s="13">
        <v>9038</v>
      </c>
      <c r="G11" s="13">
        <v>7989</v>
      </c>
      <c r="H11" s="13">
        <v>5077</v>
      </c>
      <c r="I11" s="13">
        <v>4877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34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25">
        <f t="shared" si="0"/>
        <v>28030</v>
      </c>
      <c r="X11" s="26">
        <f t="shared" si="1"/>
        <v>7.0845959565730577E-6</v>
      </c>
      <c r="Y11" s="9"/>
    </row>
    <row r="12" spans="1:142">
      <c r="A12" s="10" t="s">
        <v>575</v>
      </c>
      <c r="B12" s="46" t="s">
        <v>611</v>
      </c>
      <c r="C12" s="47" t="s">
        <v>38</v>
      </c>
      <c r="D12" s="13">
        <v>0</v>
      </c>
      <c r="E12" s="13">
        <v>0</v>
      </c>
      <c r="F12" s="13">
        <v>128669</v>
      </c>
      <c r="G12" s="13">
        <v>147430</v>
      </c>
      <c r="H12" s="13">
        <v>160767</v>
      </c>
      <c r="I12" s="13">
        <v>132619</v>
      </c>
      <c r="J12" s="13">
        <v>146844</v>
      </c>
      <c r="K12" s="13">
        <v>129681</v>
      </c>
      <c r="L12" s="13">
        <v>127297</v>
      </c>
      <c r="M12" s="13">
        <v>170995</v>
      </c>
      <c r="N12" s="13">
        <v>144314</v>
      </c>
      <c r="O12" s="34">
        <v>157873</v>
      </c>
      <c r="P12" s="13">
        <v>163886</v>
      </c>
      <c r="Q12" s="13">
        <v>245310</v>
      </c>
      <c r="R12" s="13">
        <v>284074</v>
      </c>
      <c r="S12" s="13">
        <v>273826</v>
      </c>
      <c r="T12" s="13">
        <v>287503</v>
      </c>
      <c r="U12" s="13">
        <v>294855</v>
      </c>
      <c r="V12" s="13">
        <v>261559</v>
      </c>
      <c r="W12" s="25">
        <f t="shared" si="0"/>
        <v>3257502</v>
      </c>
      <c r="X12" s="26">
        <f t="shared" si="1"/>
        <v>8.2333519435350152E-4</v>
      </c>
      <c r="Y12" s="9"/>
    </row>
    <row r="13" spans="1:142">
      <c r="A13" s="10" t="s">
        <v>586</v>
      </c>
      <c r="B13" s="46" t="s">
        <v>611</v>
      </c>
      <c r="C13" s="47" t="s">
        <v>44</v>
      </c>
      <c r="D13" s="13">
        <v>0</v>
      </c>
      <c r="E13" s="13">
        <v>6913818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34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25">
        <f t="shared" si="0"/>
        <v>6913818</v>
      </c>
      <c r="X13" s="26">
        <f t="shared" si="1"/>
        <v>1.7474708186686414E-3</v>
      </c>
      <c r="Y13" s="9"/>
    </row>
    <row r="14" spans="1:142">
      <c r="A14" s="10" t="s">
        <v>491</v>
      </c>
      <c r="B14" s="46" t="s">
        <v>611</v>
      </c>
      <c r="C14" s="47" t="s">
        <v>38</v>
      </c>
      <c r="D14" s="13">
        <v>0</v>
      </c>
      <c r="E14" s="13">
        <v>0</v>
      </c>
      <c r="F14" s="13">
        <v>382834</v>
      </c>
      <c r="G14" s="13">
        <v>437612</v>
      </c>
      <c r="H14" s="13">
        <v>479786</v>
      </c>
      <c r="I14" s="13">
        <v>397681</v>
      </c>
      <c r="J14" s="13">
        <v>439557</v>
      </c>
      <c r="K14" s="13">
        <v>387678</v>
      </c>
      <c r="L14" s="13">
        <v>401902</v>
      </c>
      <c r="M14" s="13">
        <v>491934</v>
      </c>
      <c r="N14" s="13">
        <v>415201</v>
      </c>
      <c r="O14" s="34">
        <v>460450</v>
      </c>
      <c r="P14" s="13">
        <v>463893</v>
      </c>
      <c r="Q14" s="13">
        <v>535982</v>
      </c>
      <c r="R14" s="13">
        <v>480020</v>
      </c>
      <c r="S14" s="13">
        <v>468001</v>
      </c>
      <c r="T14" s="13">
        <v>476997</v>
      </c>
      <c r="U14" s="13">
        <v>465303</v>
      </c>
      <c r="V14" s="13">
        <v>488440</v>
      </c>
      <c r="W14" s="25">
        <f t="shared" si="0"/>
        <v>7673271</v>
      </c>
      <c r="X14" s="26">
        <f t="shared" si="1"/>
        <v>1.939422929014959E-3</v>
      </c>
      <c r="Y14" s="9"/>
    </row>
    <row r="15" spans="1:142">
      <c r="A15" s="10" t="s">
        <v>654</v>
      </c>
      <c r="B15" s="46" t="s">
        <v>611</v>
      </c>
      <c r="C15" s="47" t="s">
        <v>31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34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2174</v>
      </c>
      <c r="V15" s="13">
        <v>18129</v>
      </c>
      <c r="W15" s="25">
        <f t="shared" si="0"/>
        <v>20303</v>
      </c>
      <c r="X15" s="26">
        <f t="shared" si="1"/>
        <v>5.1315929970140133E-6</v>
      </c>
      <c r="Y15" s="9"/>
    </row>
    <row r="16" spans="1:142">
      <c r="A16" s="10" t="s">
        <v>561</v>
      </c>
      <c r="B16" s="46" t="s">
        <v>611</v>
      </c>
      <c r="C16" s="47" t="s">
        <v>31</v>
      </c>
      <c r="D16" s="13">
        <v>0</v>
      </c>
      <c r="E16" s="13">
        <v>0</v>
      </c>
      <c r="F16" s="13">
        <v>447</v>
      </c>
      <c r="G16" s="13">
        <v>944</v>
      </c>
      <c r="H16" s="13">
        <v>62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34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25">
        <f t="shared" si="0"/>
        <v>1453</v>
      </c>
      <c r="X16" s="26">
        <f t="shared" si="1"/>
        <v>3.6724644755264547E-7</v>
      </c>
      <c r="Y16" s="9"/>
    </row>
    <row r="17" spans="1:25">
      <c r="A17" s="10" t="s">
        <v>556</v>
      </c>
      <c r="B17" s="46" t="s">
        <v>611</v>
      </c>
      <c r="C17" s="47" t="s">
        <v>51</v>
      </c>
      <c r="D17" s="13">
        <v>6212</v>
      </c>
      <c r="E17" s="13">
        <v>6212</v>
      </c>
      <c r="F17" s="13">
        <v>10633</v>
      </c>
      <c r="G17" s="13">
        <v>2156</v>
      </c>
      <c r="H17" s="13">
        <v>29363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34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25">
        <f t="shared" si="0"/>
        <v>54576</v>
      </c>
      <c r="X17" s="26">
        <f t="shared" si="1"/>
        <v>1.3794110200711067E-5</v>
      </c>
      <c r="Y17" s="9"/>
    </row>
    <row r="18" spans="1:25">
      <c r="A18" s="10" t="s">
        <v>593</v>
      </c>
      <c r="B18" s="46" t="s">
        <v>613</v>
      </c>
      <c r="C18" s="47" t="s">
        <v>31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350</v>
      </c>
      <c r="N18" s="13">
        <v>0</v>
      </c>
      <c r="O18" s="34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25">
        <f t="shared" si="0"/>
        <v>350</v>
      </c>
      <c r="X18" s="26">
        <f t="shared" si="1"/>
        <v>8.8462668027134147E-8</v>
      </c>
      <c r="Y18" s="9"/>
    </row>
    <row r="19" spans="1:25">
      <c r="A19" s="10" t="s">
        <v>665</v>
      </c>
      <c r="B19" s="46" t="s">
        <v>611</v>
      </c>
      <c r="C19" s="47" t="s">
        <v>31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34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8562</v>
      </c>
      <c r="W19" s="25">
        <f t="shared" si="0"/>
        <v>8562</v>
      </c>
      <c r="X19" s="26">
        <f t="shared" si="1"/>
        <v>2.1640496104237788E-6</v>
      </c>
      <c r="Y19" s="9"/>
    </row>
    <row r="20" spans="1:25">
      <c r="A20" s="10" t="s">
        <v>591</v>
      </c>
      <c r="B20" s="46" t="s">
        <v>613</v>
      </c>
      <c r="C20" s="47" t="s">
        <v>31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425</v>
      </c>
      <c r="L20" s="13">
        <v>1238</v>
      </c>
      <c r="M20" s="13">
        <v>249</v>
      </c>
      <c r="N20" s="13">
        <v>0</v>
      </c>
      <c r="O20" s="34">
        <v>0</v>
      </c>
      <c r="P20" s="13">
        <v>0</v>
      </c>
      <c r="Q20" s="13">
        <v>580</v>
      </c>
      <c r="R20" s="13">
        <v>0</v>
      </c>
      <c r="S20" s="13">
        <v>503</v>
      </c>
      <c r="T20" s="13">
        <v>842</v>
      </c>
      <c r="U20" s="13">
        <v>0</v>
      </c>
      <c r="V20" s="13">
        <v>0</v>
      </c>
      <c r="W20" s="25">
        <f t="shared" si="0"/>
        <v>3837</v>
      </c>
      <c r="X20" s="26">
        <f t="shared" si="1"/>
        <v>9.6980359205746771E-7</v>
      </c>
      <c r="Y20" s="9"/>
    </row>
    <row r="21" spans="1:25">
      <c r="A21" s="10" t="s">
        <v>624</v>
      </c>
      <c r="B21" s="46" t="s">
        <v>613</v>
      </c>
      <c r="C21" s="47" t="s">
        <v>56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34">
        <v>18551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25">
        <f t="shared" si="0"/>
        <v>18551</v>
      </c>
      <c r="X21" s="26">
        <f t="shared" si="1"/>
        <v>4.6887741559181874E-6</v>
      </c>
      <c r="Y21" s="9"/>
    </row>
    <row r="22" spans="1:25">
      <c r="A22" s="10" t="s">
        <v>581</v>
      </c>
      <c r="B22" s="46" t="s">
        <v>613</v>
      </c>
      <c r="C22" s="47" t="s">
        <v>53</v>
      </c>
      <c r="D22" s="13">
        <v>4606202</v>
      </c>
      <c r="E22" s="13">
        <v>3186650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34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25">
        <f t="shared" si="0"/>
        <v>7792852</v>
      </c>
      <c r="X22" s="26">
        <f t="shared" si="1"/>
        <v>1.9696470841731096E-3</v>
      </c>
      <c r="Y22" s="9"/>
    </row>
    <row r="23" spans="1:25">
      <c r="A23" s="10" t="s">
        <v>541</v>
      </c>
      <c r="B23" s="46" t="s">
        <v>611</v>
      </c>
      <c r="C23" s="47" t="s">
        <v>69</v>
      </c>
      <c r="D23" s="13">
        <v>0</v>
      </c>
      <c r="E23" s="13">
        <v>0</v>
      </c>
      <c r="F23" s="13">
        <v>117</v>
      </c>
      <c r="G23" s="13">
        <v>0</v>
      </c>
      <c r="H23" s="13">
        <v>0</v>
      </c>
      <c r="I23" s="13">
        <v>1682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34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25">
        <f t="shared" si="0"/>
        <v>1799</v>
      </c>
      <c r="X23" s="26">
        <f t="shared" si="1"/>
        <v>4.5469811365946952E-7</v>
      </c>
      <c r="Y23" s="9"/>
    </row>
    <row r="24" spans="1:25">
      <c r="A24" s="10" t="s">
        <v>644</v>
      </c>
      <c r="B24" s="46" t="s">
        <v>611</v>
      </c>
      <c r="C24" s="47" t="s">
        <v>54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34">
        <v>0</v>
      </c>
      <c r="P24" s="13">
        <v>0</v>
      </c>
      <c r="Q24" s="13">
        <v>0</v>
      </c>
      <c r="R24" s="13">
        <v>0</v>
      </c>
      <c r="S24" s="13">
        <v>0</v>
      </c>
      <c r="T24" s="13">
        <v>13072</v>
      </c>
      <c r="U24" s="13">
        <v>0</v>
      </c>
      <c r="V24" s="13">
        <v>0</v>
      </c>
      <c r="W24" s="25">
        <f t="shared" si="0"/>
        <v>13072</v>
      </c>
      <c r="X24" s="26">
        <f t="shared" si="1"/>
        <v>3.3039542755734217E-6</v>
      </c>
      <c r="Y24" s="9"/>
    </row>
    <row r="25" spans="1:25">
      <c r="A25" s="10" t="s">
        <v>533</v>
      </c>
      <c r="B25" s="46" t="s">
        <v>611</v>
      </c>
      <c r="C25" s="47" t="s">
        <v>52</v>
      </c>
      <c r="D25" s="13">
        <v>14820</v>
      </c>
      <c r="E25" s="13">
        <v>47752</v>
      </c>
      <c r="F25" s="13">
        <v>70491</v>
      </c>
      <c r="G25" s="13">
        <v>79724</v>
      </c>
      <c r="H25" s="13">
        <v>74689</v>
      </c>
      <c r="I25" s="13">
        <v>66678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34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25">
        <f t="shared" si="0"/>
        <v>354154</v>
      </c>
      <c r="X25" s="26">
        <f t="shared" si="1"/>
        <v>8.9512593521376191E-5</v>
      </c>
      <c r="Y25" s="9"/>
    </row>
    <row r="26" spans="1:25">
      <c r="A26" s="10" t="s">
        <v>503</v>
      </c>
      <c r="B26" s="46" t="s">
        <v>611</v>
      </c>
      <c r="C26" s="47" t="s">
        <v>54</v>
      </c>
      <c r="D26" s="13">
        <v>0</v>
      </c>
      <c r="E26" s="13">
        <v>539</v>
      </c>
      <c r="F26" s="13">
        <v>1620</v>
      </c>
      <c r="G26" s="13">
        <v>395</v>
      </c>
      <c r="H26" s="13">
        <v>739</v>
      </c>
      <c r="I26" s="13">
        <v>5702</v>
      </c>
      <c r="J26" s="13">
        <v>566</v>
      </c>
      <c r="K26" s="13">
        <v>631</v>
      </c>
      <c r="L26" s="13">
        <v>0</v>
      </c>
      <c r="M26" s="13">
        <v>0</v>
      </c>
      <c r="N26" s="13">
        <v>0</v>
      </c>
      <c r="O26" s="34">
        <v>0</v>
      </c>
      <c r="P26" s="13">
        <v>642</v>
      </c>
      <c r="Q26" s="13">
        <v>2442</v>
      </c>
      <c r="R26" s="13">
        <v>1753</v>
      </c>
      <c r="S26" s="13">
        <v>3694</v>
      </c>
      <c r="T26" s="13">
        <v>5515</v>
      </c>
      <c r="U26" s="13">
        <v>5968</v>
      </c>
      <c r="V26" s="13">
        <v>0</v>
      </c>
      <c r="W26" s="25">
        <f t="shared" si="0"/>
        <v>30206</v>
      </c>
      <c r="X26" s="26">
        <f t="shared" si="1"/>
        <v>7.6345810012217546E-6</v>
      </c>
      <c r="Y26" s="9"/>
    </row>
    <row r="27" spans="1:25">
      <c r="A27" s="10" t="s">
        <v>588</v>
      </c>
      <c r="B27" s="46" t="s">
        <v>613</v>
      </c>
      <c r="C27" s="47" t="s">
        <v>31</v>
      </c>
      <c r="D27" s="13">
        <v>0</v>
      </c>
      <c r="E27" s="13">
        <v>0</v>
      </c>
      <c r="F27" s="13">
        <v>318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34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25">
        <f t="shared" si="0"/>
        <v>318</v>
      </c>
      <c r="X27" s="26">
        <f t="shared" si="1"/>
        <v>8.0374652664653305E-8</v>
      </c>
      <c r="Y27" s="9"/>
    </row>
    <row r="28" spans="1:25">
      <c r="A28" s="10" t="s">
        <v>512</v>
      </c>
      <c r="B28" s="46" t="s">
        <v>611</v>
      </c>
      <c r="C28" s="47" t="s">
        <v>54</v>
      </c>
      <c r="D28" s="13">
        <v>0</v>
      </c>
      <c r="E28" s="13">
        <v>0</v>
      </c>
      <c r="F28" s="13">
        <v>0</v>
      </c>
      <c r="G28" s="13">
        <v>3875</v>
      </c>
      <c r="H28" s="13">
        <v>4581</v>
      </c>
      <c r="I28" s="13">
        <v>4611</v>
      </c>
      <c r="J28" s="13">
        <v>4916</v>
      </c>
      <c r="K28" s="13">
        <v>0</v>
      </c>
      <c r="L28" s="13">
        <v>4737</v>
      </c>
      <c r="M28" s="13">
        <v>0</v>
      </c>
      <c r="N28" s="13">
        <v>0</v>
      </c>
      <c r="O28" s="34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25">
        <f t="shared" si="0"/>
        <v>22720</v>
      </c>
      <c r="X28" s="26">
        <f t="shared" si="1"/>
        <v>5.742490907361394E-6</v>
      </c>
      <c r="Y28" s="9"/>
    </row>
    <row r="29" spans="1:25">
      <c r="A29" s="10" t="s">
        <v>525</v>
      </c>
      <c r="B29" s="46" t="s">
        <v>611</v>
      </c>
      <c r="C29" s="47" t="s">
        <v>31</v>
      </c>
      <c r="D29" s="13">
        <v>0</v>
      </c>
      <c r="E29" s="13">
        <v>2155</v>
      </c>
      <c r="F29" s="13">
        <v>0</v>
      </c>
      <c r="G29" s="13">
        <v>0</v>
      </c>
      <c r="H29" s="13">
        <v>5379</v>
      </c>
      <c r="I29" s="13">
        <v>7206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34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25">
        <f t="shared" si="0"/>
        <v>14740</v>
      </c>
      <c r="X29" s="26">
        <f t="shared" si="1"/>
        <v>3.7255420763427353E-6</v>
      </c>
      <c r="Y29" s="9"/>
    </row>
    <row r="30" spans="1:25">
      <c r="A30" s="10" t="s">
        <v>655</v>
      </c>
      <c r="B30" s="46" t="s">
        <v>611</v>
      </c>
      <c r="C30" s="47" t="s">
        <v>31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34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2983</v>
      </c>
      <c r="V30" s="13">
        <v>0</v>
      </c>
      <c r="W30" s="25">
        <f t="shared" si="0"/>
        <v>2983</v>
      </c>
      <c r="X30" s="26">
        <f t="shared" si="1"/>
        <v>7.5395468207126039E-7</v>
      </c>
      <c r="Y30" s="9"/>
    </row>
    <row r="31" spans="1:25">
      <c r="A31" s="10" t="s">
        <v>645</v>
      </c>
      <c r="B31" s="46" t="s">
        <v>611</v>
      </c>
      <c r="C31" s="47" t="s">
        <v>14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34">
        <v>0</v>
      </c>
      <c r="P31" s="13">
        <v>0</v>
      </c>
      <c r="Q31" s="13">
        <v>0</v>
      </c>
      <c r="R31" s="13">
        <v>0</v>
      </c>
      <c r="S31" s="13">
        <v>0</v>
      </c>
      <c r="T31" s="13">
        <v>32781</v>
      </c>
      <c r="U31" s="13">
        <v>0</v>
      </c>
      <c r="V31" s="13">
        <v>0</v>
      </c>
      <c r="W31" s="25">
        <f t="shared" si="0"/>
        <v>32781</v>
      </c>
      <c r="X31" s="26">
        <f t="shared" si="1"/>
        <v>8.2854134874213835E-6</v>
      </c>
      <c r="Y31" s="9"/>
    </row>
    <row r="32" spans="1:25">
      <c r="A32" s="10" t="s">
        <v>545</v>
      </c>
      <c r="B32" s="46" t="s">
        <v>611</v>
      </c>
      <c r="C32" s="47" t="s">
        <v>43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2220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34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25">
        <f t="shared" si="0"/>
        <v>2220</v>
      </c>
      <c r="X32" s="26">
        <f t="shared" si="1"/>
        <v>5.6110606577210801E-7</v>
      </c>
      <c r="Y32" s="9"/>
    </row>
    <row r="33" spans="1:25">
      <c r="A33" s="10" t="s">
        <v>518</v>
      </c>
      <c r="B33" s="46" t="s">
        <v>611</v>
      </c>
      <c r="C33" s="47" t="s">
        <v>14</v>
      </c>
      <c r="D33" s="13">
        <v>0</v>
      </c>
      <c r="E33" s="13">
        <v>0</v>
      </c>
      <c r="F33" s="13">
        <v>0</v>
      </c>
      <c r="G33" s="13">
        <v>1354461</v>
      </c>
      <c r="H33" s="13">
        <v>0</v>
      </c>
      <c r="I33" s="13">
        <v>0</v>
      </c>
      <c r="J33" s="13">
        <v>1201095</v>
      </c>
      <c r="K33" s="13">
        <v>0</v>
      </c>
      <c r="L33" s="13">
        <v>0</v>
      </c>
      <c r="M33" s="13">
        <v>0</v>
      </c>
      <c r="N33" s="13">
        <v>0</v>
      </c>
      <c r="O33" s="34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25">
        <f t="shared" si="0"/>
        <v>2555556</v>
      </c>
      <c r="X33" s="26">
        <f t="shared" si="1"/>
        <v>6.4591800586500238E-4</v>
      </c>
      <c r="Y33" s="9"/>
    </row>
    <row r="34" spans="1:25">
      <c r="A34" s="10" t="s">
        <v>546</v>
      </c>
      <c r="B34" s="46" t="s">
        <v>611</v>
      </c>
      <c r="C34" s="47" t="s">
        <v>31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157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34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25">
        <f t="shared" si="0"/>
        <v>157</v>
      </c>
      <c r="X34" s="26">
        <f t="shared" si="1"/>
        <v>3.9681825372171604E-8</v>
      </c>
      <c r="Y34" s="9"/>
    </row>
    <row r="35" spans="1:25">
      <c r="A35" s="10" t="s">
        <v>656</v>
      </c>
      <c r="B35" s="46" t="s">
        <v>611</v>
      </c>
      <c r="C35" s="47" t="s">
        <v>54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34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15177</v>
      </c>
      <c r="V35" s="13">
        <v>11195</v>
      </c>
      <c r="W35" s="25">
        <f t="shared" si="0"/>
        <v>26372</v>
      </c>
      <c r="X35" s="26">
        <f t="shared" si="1"/>
        <v>6.6655356606045191E-6</v>
      </c>
      <c r="Y35" s="9"/>
    </row>
    <row r="36" spans="1:25">
      <c r="A36" s="10" t="s">
        <v>516</v>
      </c>
      <c r="B36" s="46" t="s">
        <v>611</v>
      </c>
      <c r="C36" s="47" t="s">
        <v>54</v>
      </c>
      <c r="D36" s="13">
        <v>0</v>
      </c>
      <c r="E36" s="13">
        <v>2927</v>
      </c>
      <c r="F36" s="13">
        <v>11517</v>
      </c>
      <c r="G36" s="13">
        <v>8296</v>
      </c>
      <c r="H36" s="13">
        <v>7428</v>
      </c>
      <c r="I36" s="13">
        <v>6575</v>
      </c>
      <c r="J36" s="13">
        <v>8612</v>
      </c>
      <c r="K36" s="13">
        <v>0</v>
      </c>
      <c r="L36" s="13">
        <v>0</v>
      </c>
      <c r="M36" s="13">
        <v>0</v>
      </c>
      <c r="N36" s="13">
        <v>0</v>
      </c>
      <c r="O36" s="34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25">
        <f t="shared" ref="W36:W67" si="2">SUM(D36:V36)</f>
        <v>45355</v>
      </c>
      <c r="X36" s="26">
        <f t="shared" ref="X36:X67" si="3">(W36/W$158)</f>
        <v>1.1463498023916198E-5</v>
      </c>
      <c r="Y36" s="9"/>
    </row>
    <row r="37" spans="1:25">
      <c r="A37" s="10" t="s">
        <v>483</v>
      </c>
      <c r="B37" s="46" t="s">
        <v>611</v>
      </c>
      <c r="C37" s="47" t="s">
        <v>612</v>
      </c>
      <c r="D37" s="13">
        <v>3454000</v>
      </c>
      <c r="E37" s="13">
        <v>3882000</v>
      </c>
      <c r="F37" s="13">
        <v>4474000</v>
      </c>
      <c r="G37" s="13">
        <v>4651000</v>
      </c>
      <c r="H37" s="13">
        <v>4530000</v>
      </c>
      <c r="I37" s="13">
        <v>4254000</v>
      </c>
      <c r="J37" s="13">
        <v>4020000</v>
      </c>
      <c r="K37" s="13">
        <v>4277000</v>
      </c>
      <c r="L37" s="13">
        <v>4329000</v>
      </c>
      <c r="M37" s="13">
        <v>4535000</v>
      </c>
      <c r="N37" s="34">
        <v>0</v>
      </c>
      <c r="O37" s="34">
        <v>4332545</v>
      </c>
      <c r="P37" s="13">
        <v>4999634</v>
      </c>
      <c r="Q37" s="13">
        <v>5038247</v>
      </c>
      <c r="R37" s="13">
        <v>5418022</v>
      </c>
      <c r="S37" s="13">
        <v>5735421</v>
      </c>
      <c r="T37" s="13">
        <v>4920315</v>
      </c>
      <c r="U37" s="13">
        <v>5854118</v>
      </c>
      <c r="V37" s="13">
        <v>6977711</v>
      </c>
      <c r="W37" s="25">
        <f t="shared" si="2"/>
        <v>85682013</v>
      </c>
      <c r="X37" s="26">
        <f t="shared" si="3"/>
        <v>2.1656169919758834E-2</v>
      </c>
      <c r="Y37" s="9"/>
    </row>
    <row r="38" spans="1:25">
      <c r="A38" s="10" t="s">
        <v>493</v>
      </c>
      <c r="B38" s="46" t="s">
        <v>611</v>
      </c>
      <c r="C38" s="47" t="s">
        <v>52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2166661</v>
      </c>
      <c r="J38" s="13">
        <v>2385470</v>
      </c>
      <c r="K38" s="13">
        <v>2463105</v>
      </c>
      <c r="L38" s="13">
        <v>0</v>
      </c>
      <c r="M38" s="13">
        <v>0</v>
      </c>
      <c r="N38" s="13">
        <v>0</v>
      </c>
      <c r="O38" s="34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25">
        <f t="shared" si="2"/>
        <v>7015236</v>
      </c>
      <c r="X38" s="26">
        <f t="shared" si="3"/>
        <v>1.773104266857144E-3</v>
      </c>
      <c r="Y38" s="9"/>
    </row>
    <row r="39" spans="1:25">
      <c r="A39" s="10" t="s">
        <v>523</v>
      </c>
      <c r="B39" s="46" t="s">
        <v>611</v>
      </c>
      <c r="C39" s="47" t="s">
        <v>31</v>
      </c>
      <c r="D39" s="13">
        <v>14846</v>
      </c>
      <c r="E39" s="13">
        <v>22782</v>
      </c>
      <c r="F39" s="13">
        <v>25401</v>
      </c>
      <c r="G39" s="13">
        <v>15785</v>
      </c>
      <c r="H39" s="13">
        <v>14542</v>
      </c>
      <c r="I39" s="13">
        <v>12840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34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25">
        <f t="shared" si="2"/>
        <v>106196</v>
      </c>
      <c r="X39" s="26">
        <f t="shared" si="3"/>
        <v>2.6841089982312965E-5</v>
      </c>
      <c r="Y39" s="9"/>
    </row>
    <row r="40" spans="1:25">
      <c r="A40" s="10" t="s">
        <v>528</v>
      </c>
      <c r="B40" s="46" t="s">
        <v>611</v>
      </c>
      <c r="C40" s="47" t="s">
        <v>31</v>
      </c>
      <c r="D40" s="13">
        <v>23773</v>
      </c>
      <c r="E40" s="13">
        <v>32752</v>
      </c>
      <c r="F40" s="13">
        <v>37591</v>
      </c>
      <c r="G40" s="13">
        <v>47718</v>
      </c>
      <c r="H40" s="13">
        <v>43568</v>
      </c>
      <c r="I40" s="13">
        <v>46740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34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25">
        <f t="shared" si="2"/>
        <v>232142</v>
      </c>
      <c r="X40" s="26">
        <f t="shared" si="3"/>
        <v>5.867400194615707E-5</v>
      </c>
      <c r="Y40" s="9"/>
    </row>
    <row r="41" spans="1:25">
      <c r="A41" s="10" t="s">
        <v>582</v>
      </c>
      <c r="B41" s="46" t="s">
        <v>611</v>
      </c>
      <c r="C41" s="47" t="s">
        <v>47</v>
      </c>
      <c r="D41" s="13">
        <v>0</v>
      </c>
      <c r="E41" s="13">
        <v>37273593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34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25">
        <f t="shared" si="2"/>
        <v>37273593</v>
      </c>
      <c r="X41" s="26">
        <f t="shared" si="3"/>
        <v>9.4209185249643172E-3</v>
      </c>
      <c r="Y41" s="9"/>
    </row>
    <row r="42" spans="1:25">
      <c r="A42" s="10" t="s">
        <v>618</v>
      </c>
      <c r="B42" s="46" t="s">
        <v>611</v>
      </c>
      <c r="C42" s="47" t="s">
        <v>43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2459</v>
      </c>
      <c r="O42" s="34">
        <v>5350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25">
        <f t="shared" si="2"/>
        <v>7809</v>
      </c>
      <c r="X42" s="26">
        <f t="shared" si="3"/>
        <v>1.9737284989254014E-6</v>
      </c>
      <c r="Y42" s="9"/>
    </row>
    <row r="43" spans="1:25">
      <c r="A43" s="10" t="s">
        <v>522</v>
      </c>
      <c r="B43" s="46" t="s">
        <v>611</v>
      </c>
      <c r="C43" s="46" t="s">
        <v>23</v>
      </c>
      <c r="D43" s="13">
        <v>0</v>
      </c>
      <c r="E43" s="13">
        <v>0</v>
      </c>
      <c r="F43" s="13">
        <v>0</v>
      </c>
      <c r="G43" s="13">
        <v>409</v>
      </c>
      <c r="H43" s="13">
        <v>419</v>
      </c>
      <c r="I43" s="13">
        <v>414</v>
      </c>
      <c r="J43" s="13">
        <v>0</v>
      </c>
      <c r="K43" s="13">
        <v>0</v>
      </c>
      <c r="L43" s="13">
        <v>429</v>
      </c>
      <c r="M43" s="13">
        <v>0</v>
      </c>
      <c r="N43" s="13">
        <v>0</v>
      </c>
      <c r="O43" s="34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25">
        <f t="shared" si="2"/>
        <v>1671</v>
      </c>
      <c r="X43" s="26">
        <f t="shared" si="3"/>
        <v>4.2234605220954615E-7</v>
      </c>
      <c r="Y43" s="9"/>
    </row>
    <row r="44" spans="1:25">
      <c r="A44" s="10" t="s">
        <v>646</v>
      </c>
      <c r="B44" s="46" t="s">
        <v>611</v>
      </c>
      <c r="C44" s="47" t="s">
        <v>52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34">
        <v>0</v>
      </c>
      <c r="P44" s="13">
        <v>0</v>
      </c>
      <c r="Q44" s="13">
        <v>0</v>
      </c>
      <c r="R44" s="13">
        <v>0</v>
      </c>
      <c r="S44" s="13">
        <v>0</v>
      </c>
      <c r="T44" s="13">
        <v>4512</v>
      </c>
      <c r="U44" s="13">
        <v>0</v>
      </c>
      <c r="V44" s="13">
        <v>0</v>
      </c>
      <c r="W44" s="25">
        <f t="shared" si="2"/>
        <v>4512</v>
      </c>
      <c r="X44" s="26">
        <f t="shared" si="3"/>
        <v>1.1404101661097979E-6</v>
      </c>
      <c r="Y44" s="9"/>
    </row>
    <row r="45" spans="1:25">
      <c r="A45" s="10" t="s">
        <v>567</v>
      </c>
      <c r="B45" s="46" t="s">
        <v>611</v>
      </c>
      <c r="C45" s="47" t="s">
        <v>20</v>
      </c>
      <c r="D45" s="13">
        <v>337948</v>
      </c>
      <c r="E45" s="13">
        <v>45922</v>
      </c>
      <c r="F45" s="13">
        <v>91879</v>
      </c>
      <c r="G45" s="13">
        <v>17596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34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25">
        <f t="shared" si="2"/>
        <v>493345</v>
      </c>
      <c r="X45" s="26">
        <f t="shared" si="3"/>
        <v>1.2469318559384711E-4</v>
      </c>
      <c r="Y45" s="9"/>
    </row>
    <row r="46" spans="1:25">
      <c r="A46" s="10" t="s">
        <v>657</v>
      </c>
      <c r="B46" s="46" t="s">
        <v>611</v>
      </c>
      <c r="C46" s="47" t="s">
        <v>58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34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177</v>
      </c>
      <c r="V46" s="13">
        <v>0</v>
      </c>
      <c r="W46" s="25">
        <f t="shared" si="2"/>
        <v>177</v>
      </c>
      <c r="X46" s="26">
        <f t="shared" si="3"/>
        <v>4.4736834973722122E-8</v>
      </c>
      <c r="Y46" s="9"/>
    </row>
    <row r="47" spans="1:25">
      <c r="A47" s="10" t="s">
        <v>550</v>
      </c>
      <c r="B47" s="46" t="s">
        <v>611</v>
      </c>
      <c r="C47" s="47" t="s">
        <v>37</v>
      </c>
      <c r="D47" s="13">
        <v>0</v>
      </c>
      <c r="E47" s="13">
        <v>0</v>
      </c>
      <c r="F47" s="13">
        <v>0</v>
      </c>
      <c r="G47" s="13">
        <v>73782</v>
      </c>
      <c r="H47" s="13">
        <v>34919</v>
      </c>
      <c r="I47" s="13">
        <v>44696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34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25">
        <f t="shared" si="2"/>
        <v>153397</v>
      </c>
      <c r="X47" s="26">
        <f t="shared" si="3"/>
        <v>3.8771165392452275E-5</v>
      </c>
      <c r="Y47" s="9"/>
    </row>
    <row r="48" spans="1:25">
      <c r="A48" s="10" t="s">
        <v>555</v>
      </c>
      <c r="B48" s="46" t="s">
        <v>611</v>
      </c>
      <c r="C48" s="47" t="s">
        <v>43</v>
      </c>
      <c r="D48" s="13">
        <v>5837</v>
      </c>
      <c r="E48" s="13">
        <v>6412</v>
      </c>
      <c r="F48" s="13">
        <v>6468</v>
      </c>
      <c r="G48" s="13">
        <v>6027</v>
      </c>
      <c r="H48" s="13">
        <v>5899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34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25">
        <f t="shared" si="2"/>
        <v>30643</v>
      </c>
      <c r="X48" s="26">
        <f t="shared" si="3"/>
        <v>7.7450329610156337E-6</v>
      </c>
      <c r="Y48" s="9"/>
    </row>
    <row r="49" spans="1:25">
      <c r="A49" s="10" t="s">
        <v>629</v>
      </c>
      <c r="B49" s="46" t="s">
        <v>611</v>
      </c>
      <c r="C49" s="47" t="s">
        <v>50</v>
      </c>
      <c r="D49" s="13">
        <v>11296</v>
      </c>
      <c r="E49" s="13">
        <v>15708</v>
      </c>
      <c r="F49" s="13">
        <v>17246</v>
      </c>
      <c r="G49" s="13">
        <v>14763</v>
      </c>
      <c r="H49" s="13">
        <v>13182</v>
      </c>
      <c r="I49" s="13">
        <v>11758</v>
      </c>
      <c r="J49" s="13">
        <v>14804</v>
      </c>
      <c r="K49" s="13">
        <v>14378</v>
      </c>
      <c r="L49" s="13">
        <v>0</v>
      </c>
      <c r="M49" s="13">
        <v>0</v>
      </c>
      <c r="N49" s="13">
        <v>0</v>
      </c>
      <c r="O49" s="34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26934</v>
      </c>
      <c r="W49" s="25">
        <f t="shared" si="2"/>
        <v>140069</v>
      </c>
      <c r="X49" s="26">
        <f t="shared" si="3"/>
        <v>3.540250699397901E-5</v>
      </c>
      <c r="Y49" s="9"/>
    </row>
    <row r="50" spans="1:25">
      <c r="A50" s="10" t="s">
        <v>511</v>
      </c>
      <c r="B50" s="46" t="s">
        <v>611</v>
      </c>
      <c r="C50" s="47" t="s">
        <v>31</v>
      </c>
      <c r="D50" s="13">
        <v>0</v>
      </c>
      <c r="E50" s="13">
        <v>25012</v>
      </c>
      <c r="F50" s="13">
        <v>29704</v>
      </c>
      <c r="G50" s="13">
        <v>28515</v>
      </c>
      <c r="H50" s="13">
        <v>23953</v>
      </c>
      <c r="I50" s="13">
        <v>30704</v>
      </c>
      <c r="J50" s="13">
        <v>66816</v>
      </c>
      <c r="K50" s="13">
        <v>0</v>
      </c>
      <c r="L50" s="13">
        <v>0</v>
      </c>
      <c r="M50" s="13">
        <v>0</v>
      </c>
      <c r="N50" s="13">
        <v>0</v>
      </c>
      <c r="O50" s="34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25">
        <f t="shared" si="2"/>
        <v>204704</v>
      </c>
      <c r="X50" s="26">
        <f t="shared" si="3"/>
        <v>5.1739034273789909E-5</v>
      </c>
      <c r="Y50" s="9"/>
    </row>
    <row r="51" spans="1:25">
      <c r="A51" s="10" t="s">
        <v>529</v>
      </c>
      <c r="B51" s="46" t="s">
        <v>611</v>
      </c>
      <c r="C51" s="47" t="s">
        <v>31</v>
      </c>
      <c r="D51" s="13">
        <v>0</v>
      </c>
      <c r="E51" s="13">
        <v>3431</v>
      </c>
      <c r="F51" s="13">
        <v>6803</v>
      </c>
      <c r="G51" s="13">
        <v>3146</v>
      </c>
      <c r="H51" s="13">
        <v>1026</v>
      </c>
      <c r="I51" s="13">
        <v>1452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34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25">
        <f t="shared" si="2"/>
        <v>15858</v>
      </c>
      <c r="X51" s="26">
        <f t="shared" si="3"/>
        <v>4.0081171130694096E-6</v>
      </c>
      <c r="Y51" s="9"/>
    </row>
    <row r="52" spans="1:25">
      <c r="A52" s="10" t="s">
        <v>625</v>
      </c>
      <c r="B52" s="46" t="s">
        <v>611</v>
      </c>
      <c r="C52" s="47" t="s">
        <v>43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34">
        <v>12199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25">
        <f t="shared" si="2"/>
        <v>12199</v>
      </c>
      <c r="X52" s="26">
        <f t="shared" si="3"/>
        <v>3.0833031064657413E-6</v>
      </c>
      <c r="Y52" s="9"/>
    </row>
    <row r="53" spans="1:25">
      <c r="A53" s="10" t="s">
        <v>564</v>
      </c>
      <c r="B53" s="46" t="s">
        <v>611</v>
      </c>
      <c r="C53" s="47" t="s">
        <v>43</v>
      </c>
      <c r="D53" s="13">
        <v>0</v>
      </c>
      <c r="E53" s="13">
        <v>0</v>
      </c>
      <c r="F53" s="13">
        <v>0</v>
      </c>
      <c r="G53" s="13">
        <v>1931</v>
      </c>
      <c r="H53" s="13">
        <v>6981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34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25">
        <f t="shared" si="2"/>
        <v>8912</v>
      </c>
      <c r="X53" s="26">
        <f t="shared" si="3"/>
        <v>2.2525122784509128E-6</v>
      </c>
      <c r="Y53" s="9"/>
    </row>
    <row r="54" spans="1:25">
      <c r="A54" s="10" t="s">
        <v>666</v>
      </c>
      <c r="B54" s="46" t="s">
        <v>611</v>
      </c>
      <c r="C54" s="47" t="s">
        <v>54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34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3465</v>
      </c>
      <c r="W54" s="25">
        <f t="shared" si="2"/>
        <v>3465</v>
      </c>
      <c r="X54" s="26">
        <f t="shared" si="3"/>
        <v>8.7578041346862801E-7</v>
      </c>
      <c r="Y54" s="9"/>
    </row>
    <row r="55" spans="1:25">
      <c r="A55" s="10" t="s">
        <v>514</v>
      </c>
      <c r="B55" s="46" t="s">
        <v>611</v>
      </c>
      <c r="C55" s="47" t="s">
        <v>43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4556</v>
      </c>
      <c r="K55" s="13">
        <v>0</v>
      </c>
      <c r="L55" s="13">
        <v>0</v>
      </c>
      <c r="M55" s="13">
        <v>0</v>
      </c>
      <c r="N55" s="13">
        <v>0</v>
      </c>
      <c r="O55" s="34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25">
        <f t="shared" si="2"/>
        <v>4556</v>
      </c>
      <c r="X55" s="26">
        <f t="shared" si="3"/>
        <v>1.151531187233209E-6</v>
      </c>
      <c r="Y55" s="9"/>
    </row>
    <row r="56" spans="1:25">
      <c r="A56" s="10" t="s">
        <v>534</v>
      </c>
      <c r="B56" s="46" t="s">
        <v>611</v>
      </c>
      <c r="C56" s="47" t="s">
        <v>58</v>
      </c>
      <c r="D56" s="13">
        <v>0</v>
      </c>
      <c r="E56" s="13">
        <v>0</v>
      </c>
      <c r="F56" s="13">
        <v>42472</v>
      </c>
      <c r="G56" s="13">
        <v>9616</v>
      </c>
      <c r="H56" s="13">
        <v>12564</v>
      </c>
      <c r="I56" s="13">
        <v>8675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34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25">
        <f t="shared" si="2"/>
        <v>73327</v>
      </c>
      <c r="X56" s="26">
        <f t="shared" si="3"/>
        <v>1.8533434452644758E-5</v>
      </c>
      <c r="Y56" s="9"/>
    </row>
    <row r="57" spans="1:25">
      <c r="A57" s="10" t="s">
        <v>614</v>
      </c>
      <c r="B57" s="46" t="s">
        <v>613</v>
      </c>
      <c r="C57" s="47" t="s">
        <v>31</v>
      </c>
      <c r="D57" s="13">
        <v>0</v>
      </c>
      <c r="E57" s="13">
        <v>0</v>
      </c>
      <c r="F57" s="13">
        <v>0</v>
      </c>
      <c r="G57" s="13">
        <v>1156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34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25">
        <f t="shared" si="2"/>
        <v>1156</v>
      </c>
      <c r="X57" s="26">
        <f t="shared" si="3"/>
        <v>2.921795549696202E-7</v>
      </c>
      <c r="Y57" s="9"/>
    </row>
    <row r="58" spans="1:25">
      <c r="A58" s="10" t="s">
        <v>573</v>
      </c>
      <c r="B58" s="46" t="s">
        <v>611</v>
      </c>
      <c r="C58" s="47" t="s">
        <v>56</v>
      </c>
      <c r="D58" s="13">
        <v>0</v>
      </c>
      <c r="E58" s="13">
        <v>0</v>
      </c>
      <c r="F58" s="13">
        <v>1710</v>
      </c>
      <c r="G58" s="13">
        <v>9906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34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25">
        <f t="shared" si="2"/>
        <v>11616</v>
      </c>
      <c r="X58" s="26">
        <f t="shared" si="3"/>
        <v>2.9359495765805436E-6</v>
      </c>
      <c r="Y58" s="9"/>
    </row>
    <row r="59" spans="1:25">
      <c r="A59" s="10" t="s">
        <v>631</v>
      </c>
      <c r="B59" s="46" t="s">
        <v>611</v>
      </c>
      <c r="C59" s="47" t="s">
        <v>31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34">
        <v>0</v>
      </c>
      <c r="P59" s="13">
        <v>14143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25">
        <f t="shared" si="2"/>
        <v>14143</v>
      </c>
      <c r="X59" s="26">
        <f t="shared" si="3"/>
        <v>3.5746500397364519E-6</v>
      </c>
      <c r="Y59" s="9"/>
    </row>
    <row r="60" spans="1:25">
      <c r="A60" s="10" t="s">
        <v>572</v>
      </c>
      <c r="B60" s="46" t="s">
        <v>611</v>
      </c>
      <c r="C60" s="47" t="s">
        <v>32</v>
      </c>
      <c r="D60" s="13">
        <v>0</v>
      </c>
      <c r="E60" s="13">
        <v>0</v>
      </c>
      <c r="F60" s="13">
        <v>0</v>
      </c>
      <c r="G60" s="13">
        <v>136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34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25">
        <f t="shared" si="2"/>
        <v>136</v>
      </c>
      <c r="X60" s="26">
        <f t="shared" si="3"/>
        <v>3.4374065290543555E-8</v>
      </c>
      <c r="Y60" s="9"/>
    </row>
    <row r="61" spans="1:25">
      <c r="A61" s="10" t="s">
        <v>488</v>
      </c>
      <c r="B61" s="46" t="s">
        <v>611</v>
      </c>
      <c r="C61" s="47" t="s">
        <v>13</v>
      </c>
      <c r="D61" s="13">
        <v>981583</v>
      </c>
      <c r="E61" s="13">
        <v>1092243</v>
      </c>
      <c r="F61" s="13">
        <v>1206737</v>
      </c>
      <c r="G61" s="13">
        <v>1170188</v>
      </c>
      <c r="H61" s="13">
        <v>1113285</v>
      </c>
      <c r="I61" s="13">
        <v>1272166</v>
      </c>
      <c r="J61" s="13">
        <v>1308497</v>
      </c>
      <c r="K61" s="13">
        <v>1244865</v>
      </c>
      <c r="L61" s="13">
        <v>1305340</v>
      </c>
      <c r="M61" s="13">
        <v>1343068</v>
      </c>
      <c r="N61" s="13">
        <v>1423357</v>
      </c>
      <c r="O61" s="34">
        <v>1509168</v>
      </c>
      <c r="P61" s="13">
        <v>1540587</v>
      </c>
      <c r="Q61" s="13">
        <v>1507170</v>
      </c>
      <c r="R61" s="13">
        <v>1739255</v>
      </c>
      <c r="S61" s="13">
        <v>1799568</v>
      </c>
      <c r="T61" s="13">
        <v>1792824</v>
      </c>
      <c r="U61" s="13">
        <v>2030926</v>
      </c>
      <c r="V61" s="13">
        <v>1882851</v>
      </c>
      <c r="W61" s="25">
        <f t="shared" si="2"/>
        <v>27263678</v>
      </c>
      <c r="X61" s="26">
        <f t="shared" si="3"/>
        <v>6.8909077031790878E-3</v>
      </c>
      <c r="Y61" s="9"/>
    </row>
    <row r="62" spans="1:25">
      <c r="A62" s="10" t="s">
        <v>524</v>
      </c>
      <c r="B62" s="46" t="s">
        <v>613</v>
      </c>
      <c r="C62" s="47" t="s">
        <v>56</v>
      </c>
      <c r="D62" s="13">
        <v>50800</v>
      </c>
      <c r="E62" s="13">
        <v>52631</v>
      </c>
      <c r="F62" s="13">
        <v>49458</v>
      </c>
      <c r="G62" s="13">
        <v>40607</v>
      </c>
      <c r="H62" s="13">
        <v>38032</v>
      </c>
      <c r="I62" s="13">
        <v>18613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34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25">
        <f t="shared" si="2"/>
        <v>250141</v>
      </c>
      <c r="X62" s="26">
        <f t="shared" si="3"/>
        <v>6.3223257837072467E-5</v>
      </c>
      <c r="Y62" s="9"/>
    </row>
    <row r="63" spans="1:25">
      <c r="A63" s="10" t="s">
        <v>578</v>
      </c>
      <c r="B63" s="46" t="s">
        <v>613</v>
      </c>
      <c r="C63" s="47" t="s">
        <v>51</v>
      </c>
      <c r="D63" s="13">
        <v>203998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34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25">
        <f t="shared" si="2"/>
        <v>203998</v>
      </c>
      <c r="X63" s="26">
        <f t="shared" si="3"/>
        <v>5.1560592434855176E-5</v>
      </c>
      <c r="Y63" s="9"/>
    </row>
    <row r="64" spans="1:25">
      <c r="A64" s="10" t="s">
        <v>587</v>
      </c>
      <c r="B64" s="46" t="s">
        <v>611</v>
      </c>
      <c r="C64" s="47" t="s">
        <v>53</v>
      </c>
      <c r="D64" s="13">
        <v>0</v>
      </c>
      <c r="E64" s="13">
        <v>0</v>
      </c>
      <c r="F64" s="13">
        <v>122724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34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25">
        <f t="shared" si="2"/>
        <v>122724</v>
      </c>
      <c r="X64" s="26">
        <f t="shared" si="3"/>
        <v>3.1018549917034313E-5</v>
      </c>
      <c r="Y64" s="9"/>
    </row>
    <row r="65" spans="1:25">
      <c r="A65" s="10" t="s">
        <v>596</v>
      </c>
      <c r="B65" s="46" t="s">
        <v>611</v>
      </c>
      <c r="C65" s="47" t="s">
        <v>31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223</v>
      </c>
      <c r="N65" s="13">
        <v>0</v>
      </c>
      <c r="O65" s="34">
        <v>739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25">
        <f t="shared" si="2"/>
        <v>962</v>
      </c>
      <c r="X65" s="26">
        <f t="shared" si="3"/>
        <v>2.4314596183458015E-7</v>
      </c>
      <c r="Y65" s="9"/>
    </row>
    <row r="66" spans="1:25">
      <c r="A66" s="10" t="s">
        <v>658</v>
      </c>
      <c r="B66" s="46" t="s">
        <v>611</v>
      </c>
      <c r="C66" s="47" t="s">
        <v>612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34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5765758</v>
      </c>
      <c r="V66" s="13">
        <v>0</v>
      </c>
      <c r="W66" s="25">
        <f t="shared" si="2"/>
        <v>5765758</v>
      </c>
      <c r="X66" s="26">
        <f t="shared" si="3"/>
        <v>1.4572981025108369E-3</v>
      </c>
      <c r="Y66" s="9"/>
    </row>
    <row r="67" spans="1:25">
      <c r="A67" s="10" t="s">
        <v>565</v>
      </c>
      <c r="B67" s="46" t="s">
        <v>611</v>
      </c>
      <c r="C67" s="47" t="s">
        <v>54</v>
      </c>
      <c r="D67" s="13">
        <v>0</v>
      </c>
      <c r="E67" s="13">
        <v>0</v>
      </c>
      <c r="F67" s="13">
        <v>959</v>
      </c>
      <c r="G67" s="13">
        <v>551</v>
      </c>
      <c r="H67" s="13">
        <v>534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34">
        <v>0</v>
      </c>
      <c r="P67" s="13">
        <v>0</v>
      </c>
      <c r="Q67" s="13">
        <v>0</v>
      </c>
      <c r="R67" s="13">
        <v>0</v>
      </c>
      <c r="S67" s="13">
        <v>462</v>
      </c>
      <c r="T67" s="13">
        <v>0</v>
      </c>
      <c r="U67" s="13">
        <v>0</v>
      </c>
      <c r="V67" s="13">
        <v>0</v>
      </c>
      <c r="W67" s="25">
        <f t="shared" si="2"/>
        <v>2506</v>
      </c>
      <c r="X67" s="26">
        <f t="shared" si="3"/>
        <v>6.333927030742805E-7</v>
      </c>
      <c r="Y67" s="9"/>
    </row>
    <row r="68" spans="1:25">
      <c r="A68" s="10" t="s">
        <v>574</v>
      </c>
      <c r="B68" s="46" t="s">
        <v>611</v>
      </c>
      <c r="C68" s="47" t="s">
        <v>7</v>
      </c>
      <c r="D68" s="13">
        <v>73648</v>
      </c>
      <c r="E68" s="13">
        <v>0</v>
      </c>
      <c r="F68" s="13">
        <v>0</v>
      </c>
      <c r="G68" s="13">
        <v>170302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34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25">
        <f t="shared" ref="W68:W99" si="4">SUM(D68:V68)</f>
        <v>243950</v>
      </c>
      <c r="X68" s="26">
        <f t="shared" ref="X68:X99" si="5">(W68/W$158)</f>
        <v>6.1658479614912494E-5</v>
      </c>
      <c r="Y68" s="9"/>
    </row>
    <row r="69" spans="1:25">
      <c r="A69" s="10" t="s">
        <v>508</v>
      </c>
      <c r="B69" s="46" t="s">
        <v>611</v>
      </c>
      <c r="C69" s="47" t="s">
        <v>31</v>
      </c>
      <c r="D69" s="13">
        <v>14145</v>
      </c>
      <c r="E69" s="13">
        <v>6168</v>
      </c>
      <c r="F69" s="13">
        <v>6334</v>
      </c>
      <c r="G69" s="13">
        <v>7198</v>
      </c>
      <c r="H69" s="13">
        <v>0</v>
      </c>
      <c r="I69" s="13">
        <v>0</v>
      </c>
      <c r="J69" s="13">
        <v>4369</v>
      </c>
      <c r="K69" s="13">
        <v>0</v>
      </c>
      <c r="L69" s="13">
        <v>0</v>
      </c>
      <c r="M69" s="13">
        <v>0</v>
      </c>
      <c r="N69" s="13">
        <v>0</v>
      </c>
      <c r="O69" s="34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25">
        <f t="shared" si="4"/>
        <v>38214</v>
      </c>
      <c r="X69" s="26">
        <f t="shared" si="5"/>
        <v>9.6586068456825827E-6</v>
      </c>
      <c r="Y69" s="9"/>
    </row>
    <row r="70" spans="1:25">
      <c r="A70" s="10" t="s">
        <v>505</v>
      </c>
      <c r="B70" s="46" t="s">
        <v>611</v>
      </c>
      <c r="C70" s="47" t="s">
        <v>54</v>
      </c>
      <c r="D70" s="13">
        <v>0</v>
      </c>
      <c r="E70" s="13">
        <v>0</v>
      </c>
      <c r="F70" s="13">
        <v>0</v>
      </c>
      <c r="G70" s="13">
        <v>0</v>
      </c>
      <c r="H70" s="13">
        <v>7080</v>
      </c>
      <c r="I70" s="13">
        <v>8824</v>
      </c>
      <c r="J70" s="13">
        <v>10360</v>
      </c>
      <c r="K70" s="13">
        <v>7380</v>
      </c>
      <c r="L70" s="13">
        <v>0</v>
      </c>
      <c r="M70" s="13">
        <v>0</v>
      </c>
      <c r="N70" s="13">
        <v>0</v>
      </c>
      <c r="O70" s="34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25">
        <f t="shared" si="4"/>
        <v>33644</v>
      </c>
      <c r="X70" s="26">
        <f t="shared" si="5"/>
        <v>8.5035371517282888E-6</v>
      </c>
      <c r="Y70" s="9"/>
    </row>
    <row r="71" spans="1:25">
      <c r="A71" s="10" t="s">
        <v>647</v>
      </c>
      <c r="B71" s="46" t="s">
        <v>611</v>
      </c>
      <c r="C71" s="47" t="s">
        <v>54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34">
        <v>0</v>
      </c>
      <c r="P71" s="13">
        <v>0</v>
      </c>
      <c r="Q71" s="13">
        <v>0</v>
      </c>
      <c r="R71" s="13">
        <v>0</v>
      </c>
      <c r="S71" s="13">
        <v>0</v>
      </c>
      <c r="T71" s="13">
        <v>183</v>
      </c>
      <c r="U71" s="13">
        <v>0</v>
      </c>
      <c r="V71" s="13">
        <v>0</v>
      </c>
      <c r="W71" s="25">
        <f t="shared" si="4"/>
        <v>183</v>
      </c>
      <c r="X71" s="26">
        <f t="shared" si="5"/>
        <v>4.6253337854187281E-8</v>
      </c>
      <c r="Y71" s="9"/>
    </row>
    <row r="72" spans="1:25">
      <c r="A72" s="10" t="s">
        <v>497</v>
      </c>
      <c r="B72" s="46" t="s">
        <v>611</v>
      </c>
      <c r="C72" s="47" t="s">
        <v>61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11878</v>
      </c>
      <c r="L72" s="13">
        <v>0</v>
      </c>
      <c r="M72" s="13">
        <v>0</v>
      </c>
      <c r="N72" s="13">
        <v>0</v>
      </c>
      <c r="O72" s="34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25">
        <f t="shared" si="4"/>
        <v>11878</v>
      </c>
      <c r="X72" s="26">
        <f t="shared" si="5"/>
        <v>3.0021702023608555E-6</v>
      </c>
      <c r="Y72" s="9"/>
    </row>
    <row r="73" spans="1:25">
      <c r="A73" s="10" t="s">
        <v>551</v>
      </c>
      <c r="B73" s="46" t="s">
        <v>611</v>
      </c>
      <c r="C73" s="46" t="s">
        <v>40</v>
      </c>
      <c r="D73" s="13">
        <v>6113</v>
      </c>
      <c r="E73" s="13">
        <v>0</v>
      </c>
      <c r="F73" s="13">
        <v>0</v>
      </c>
      <c r="G73" s="13">
        <v>16067</v>
      </c>
      <c r="H73" s="13">
        <v>9899</v>
      </c>
      <c r="I73" s="13">
        <v>0</v>
      </c>
      <c r="J73" s="13">
        <v>0</v>
      </c>
      <c r="K73" s="13">
        <v>0</v>
      </c>
      <c r="L73" s="13">
        <v>4920</v>
      </c>
      <c r="M73" s="13">
        <v>0</v>
      </c>
      <c r="N73" s="13">
        <v>0</v>
      </c>
      <c r="O73" s="34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25">
        <f t="shared" si="4"/>
        <v>36999</v>
      </c>
      <c r="X73" s="26">
        <f t="shared" si="5"/>
        <v>9.35151501238839E-6</v>
      </c>
      <c r="Y73" s="9"/>
    </row>
    <row r="74" spans="1:25">
      <c r="A74" s="10" t="s">
        <v>667</v>
      </c>
      <c r="B74" s="46" t="s">
        <v>611</v>
      </c>
      <c r="C74" s="47" t="s">
        <v>54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34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15829</v>
      </c>
      <c r="W74" s="25">
        <f t="shared" si="4"/>
        <v>15829</v>
      </c>
      <c r="X74" s="26">
        <f t="shared" si="5"/>
        <v>4.0007873491471614E-6</v>
      </c>
      <c r="Y74" s="9"/>
    </row>
    <row r="75" spans="1:25">
      <c r="A75" s="10" t="s">
        <v>619</v>
      </c>
      <c r="B75" s="46" t="s">
        <v>611</v>
      </c>
      <c r="C75" s="47" t="s">
        <v>54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6711</v>
      </c>
      <c r="O75" s="34">
        <v>0</v>
      </c>
      <c r="P75" s="13">
        <v>0</v>
      </c>
      <c r="Q75" s="13">
        <v>29653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25">
        <f t="shared" si="4"/>
        <v>36364</v>
      </c>
      <c r="X75" s="26">
        <f t="shared" si="5"/>
        <v>9.1910184575391595E-6</v>
      </c>
      <c r="Y75" s="9"/>
    </row>
    <row r="76" spans="1:25">
      <c r="A76" s="10" t="s">
        <v>659</v>
      </c>
      <c r="B76" s="46" t="s">
        <v>611</v>
      </c>
      <c r="C76" s="47" t="s">
        <v>54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34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12527</v>
      </c>
      <c r="V76" s="13">
        <v>0</v>
      </c>
      <c r="W76" s="25">
        <f t="shared" si="4"/>
        <v>12527</v>
      </c>
      <c r="X76" s="26">
        <f t="shared" si="5"/>
        <v>3.16620526393117E-6</v>
      </c>
      <c r="Y76" s="9"/>
    </row>
    <row r="77" spans="1:25">
      <c r="A77" s="10" t="s">
        <v>498</v>
      </c>
      <c r="B77" s="46" t="s">
        <v>611</v>
      </c>
      <c r="C77" s="47" t="s">
        <v>54</v>
      </c>
      <c r="D77" s="13">
        <v>7547</v>
      </c>
      <c r="E77" s="13">
        <v>12580</v>
      </c>
      <c r="F77" s="13">
        <v>24268</v>
      </c>
      <c r="G77" s="13">
        <v>27136</v>
      </c>
      <c r="H77" s="13">
        <v>27817</v>
      </c>
      <c r="I77" s="13">
        <v>11333</v>
      </c>
      <c r="J77" s="13">
        <v>16929</v>
      </c>
      <c r="K77" s="13">
        <v>7510</v>
      </c>
      <c r="L77" s="13">
        <v>0</v>
      </c>
      <c r="M77" s="13">
        <v>5356</v>
      </c>
      <c r="N77" s="13">
        <v>0</v>
      </c>
      <c r="O77" s="34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25">
        <f t="shared" si="4"/>
        <v>140476</v>
      </c>
      <c r="X77" s="26">
        <f t="shared" si="5"/>
        <v>3.550537643937056E-5</v>
      </c>
      <c r="Y77" s="9"/>
    </row>
    <row r="78" spans="1:25">
      <c r="A78" s="10" t="s">
        <v>542</v>
      </c>
      <c r="B78" s="46" t="s">
        <v>611</v>
      </c>
      <c r="C78" s="47" t="s">
        <v>38</v>
      </c>
      <c r="D78" s="13">
        <v>0</v>
      </c>
      <c r="E78" s="13">
        <v>0</v>
      </c>
      <c r="F78" s="13">
        <v>0</v>
      </c>
      <c r="G78" s="13">
        <v>101858</v>
      </c>
      <c r="H78" s="13">
        <v>91961</v>
      </c>
      <c r="I78" s="13">
        <v>86130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34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25">
        <f t="shared" si="4"/>
        <v>279949</v>
      </c>
      <c r="X78" s="26">
        <f t="shared" si="5"/>
        <v>7.0757244147223367E-5</v>
      </c>
      <c r="Y78" s="9"/>
    </row>
    <row r="79" spans="1:25">
      <c r="A79" s="10" t="s">
        <v>548</v>
      </c>
      <c r="B79" s="46" t="s">
        <v>611</v>
      </c>
      <c r="C79" s="47" t="s">
        <v>58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24669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34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25">
        <f t="shared" si="4"/>
        <v>24669</v>
      </c>
      <c r="X79" s="26">
        <f t="shared" si="5"/>
        <v>6.2351015930324922E-6</v>
      </c>
      <c r="Y79" s="9"/>
    </row>
    <row r="80" spans="1:25">
      <c r="A80" s="10" t="s">
        <v>636</v>
      </c>
      <c r="B80" s="46" t="s">
        <v>611</v>
      </c>
      <c r="C80" s="47" t="s">
        <v>54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34">
        <v>0</v>
      </c>
      <c r="P80" s="13">
        <v>0</v>
      </c>
      <c r="Q80" s="13">
        <v>14273</v>
      </c>
      <c r="R80" s="13">
        <v>8563</v>
      </c>
      <c r="S80" s="13">
        <v>7551</v>
      </c>
      <c r="T80" s="13">
        <v>11804</v>
      </c>
      <c r="U80" s="13">
        <v>0</v>
      </c>
      <c r="V80" s="13">
        <v>12672</v>
      </c>
      <c r="W80" s="25">
        <f t="shared" si="4"/>
        <v>54863</v>
      </c>
      <c r="X80" s="26">
        <f t="shared" si="5"/>
        <v>1.3866649588493316E-5</v>
      </c>
      <c r="Y80" s="9"/>
    </row>
    <row r="81" spans="1:25">
      <c r="A81" s="10" t="s">
        <v>513</v>
      </c>
      <c r="B81" s="46" t="s">
        <v>611</v>
      </c>
      <c r="C81" s="47" t="s">
        <v>54</v>
      </c>
      <c r="D81" s="13">
        <v>5185</v>
      </c>
      <c r="E81" s="13">
        <v>9848</v>
      </c>
      <c r="F81" s="13">
        <v>4996</v>
      </c>
      <c r="G81" s="13">
        <v>5055</v>
      </c>
      <c r="H81" s="13">
        <v>5280</v>
      </c>
      <c r="I81" s="13">
        <v>6626</v>
      </c>
      <c r="J81" s="13">
        <v>6387</v>
      </c>
      <c r="K81" s="13">
        <v>0</v>
      </c>
      <c r="L81" s="13">
        <v>0</v>
      </c>
      <c r="M81" s="13">
        <v>0</v>
      </c>
      <c r="N81" s="13">
        <v>0</v>
      </c>
      <c r="O81" s="34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25">
        <f t="shared" si="4"/>
        <v>43377</v>
      </c>
      <c r="X81" s="26">
        <f t="shared" si="5"/>
        <v>1.0963557574322852E-5</v>
      </c>
      <c r="Y81" s="9"/>
    </row>
    <row r="82" spans="1:25">
      <c r="A82" s="10" t="s">
        <v>530</v>
      </c>
      <c r="B82" s="46" t="s">
        <v>611</v>
      </c>
      <c r="C82" s="47" t="s">
        <v>54</v>
      </c>
      <c r="D82" s="13">
        <v>0</v>
      </c>
      <c r="E82" s="13">
        <v>585</v>
      </c>
      <c r="F82" s="13">
        <v>0</v>
      </c>
      <c r="G82" s="13">
        <v>3355</v>
      </c>
      <c r="H82" s="13">
        <v>13032</v>
      </c>
      <c r="I82" s="13">
        <v>8603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34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25">
        <f t="shared" si="4"/>
        <v>25575</v>
      </c>
      <c r="X82" s="26">
        <f t="shared" si="5"/>
        <v>6.4640935279827306E-6</v>
      </c>
      <c r="Y82" s="9"/>
    </row>
    <row r="83" spans="1:25">
      <c r="A83" s="10" t="s">
        <v>584</v>
      </c>
      <c r="B83" s="46" t="s">
        <v>611</v>
      </c>
      <c r="C83" s="47" t="s">
        <v>54</v>
      </c>
      <c r="D83" s="13">
        <v>0</v>
      </c>
      <c r="E83" s="13">
        <v>71370</v>
      </c>
      <c r="F83" s="13">
        <v>18851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34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25">
        <f t="shared" si="4"/>
        <v>90221</v>
      </c>
      <c r="X83" s="26">
        <f t="shared" si="5"/>
        <v>2.2803401063074483E-5</v>
      </c>
      <c r="Y83" s="9"/>
    </row>
    <row r="84" spans="1:25">
      <c r="A84" s="10" t="s">
        <v>620</v>
      </c>
      <c r="B84" s="46" t="s">
        <v>611</v>
      </c>
      <c r="C84" s="47" t="s">
        <v>31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1580</v>
      </c>
      <c r="O84" s="34">
        <v>929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13592</v>
      </c>
      <c r="W84" s="25">
        <f t="shared" si="4"/>
        <v>16101</v>
      </c>
      <c r="X84" s="26">
        <f t="shared" si="5"/>
        <v>4.0695354797282478E-6</v>
      </c>
      <c r="Y84" s="9"/>
    </row>
    <row r="85" spans="1:25">
      <c r="A85" s="10" t="s">
        <v>543</v>
      </c>
      <c r="B85" s="46" t="s">
        <v>611</v>
      </c>
      <c r="C85" s="47" t="s">
        <v>9</v>
      </c>
      <c r="D85" s="13">
        <v>0</v>
      </c>
      <c r="E85" s="13">
        <v>269</v>
      </c>
      <c r="F85" s="13">
        <v>4894</v>
      </c>
      <c r="G85" s="13">
        <v>1648</v>
      </c>
      <c r="H85" s="13">
        <v>1734</v>
      </c>
      <c r="I85" s="13">
        <v>1273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34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25">
        <f t="shared" si="4"/>
        <v>9818</v>
      </c>
      <c r="X85" s="26">
        <f t="shared" si="5"/>
        <v>2.4815042134011516E-6</v>
      </c>
      <c r="Y85" s="9"/>
    </row>
    <row r="86" spans="1:25">
      <c r="A86" s="10" t="s">
        <v>570</v>
      </c>
      <c r="B86" s="46" t="s">
        <v>611</v>
      </c>
      <c r="C86" s="47" t="s">
        <v>51</v>
      </c>
      <c r="D86" s="13">
        <v>0</v>
      </c>
      <c r="E86" s="13">
        <v>0</v>
      </c>
      <c r="F86" s="13">
        <v>14910</v>
      </c>
      <c r="G86" s="13">
        <v>18895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34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25">
        <f t="shared" si="4"/>
        <v>33805</v>
      </c>
      <c r="X86" s="26">
        <f t="shared" si="5"/>
        <v>8.54422997902077E-6</v>
      </c>
      <c r="Y86" s="9"/>
    </row>
    <row r="87" spans="1:25">
      <c r="A87" s="10" t="s">
        <v>507</v>
      </c>
      <c r="B87" s="46" t="s">
        <v>611</v>
      </c>
      <c r="C87" s="47" t="s">
        <v>612</v>
      </c>
      <c r="D87" s="13">
        <v>0</v>
      </c>
      <c r="E87" s="13">
        <v>0</v>
      </c>
      <c r="F87" s="13">
        <v>0</v>
      </c>
      <c r="G87" s="13">
        <v>0</v>
      </c>
      <c r="H87" s="13">
        <v>3221</v>
      </c>
      <c r="I87" s="13">
        <v>291759</v>
      </c>
      <c r="J87" s="13">
        <v>85487</v>
      </c>
      <c r="K87" s="13">
        <v>8749</v>
      </c>
      <c r="L87" s="13">
        <v>17472</v>
      </c>
      <c r="M87" s="13">
        <v>0</v>
      </c>
      <c r="N87" s="13">
        <v>1698</v>
      </c>
      <c r="O87" s="34">
        <v>6669</v>
      </c>
      <c r="P87" s="13">
        <v>37791</v>
      </c>
      <c r="Q87" s="13">
        <v>65815</v>
      </c>
      <c r="R87" s="13">
        <v>67929</v>
      </c>
      <c r="S87" s="13">
        <v>67854</v>
      </c>
      <c r="T87" s="13">
        <v>63127</v>
      </c>
      <c r="U87" s="13">
        <v>69906</v>
      </c>
      <c r="V87" s="13">
        <v>74611</v>
      </c>
      <c r="W87" s="25">
        <f t="shared" si="4"/>
        <v>862088</v>
      </c>
      <c r="X87" s="26">
        <f t="shared" si="5"/>
        <v>2.1789315586907436E-4</v>
      </c>
      <c r="Y87" s="9"/>
    </row>
    <row r="88" spans="1:25">
      <c r="A88" s="10" t="s">
        <v>637</v>
      </c>
      <c r="B88" s="46" t="s">
        <v>611</v>
      </c>
      <c r="C88" s="47" t="s">
        <v>54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34">
        <v>0</v>
      </c>
      <c r="P88" s="13">
        <v>0</v>
      </c>
      <c r="Q88" s="13">
        <v>17744</v>
      </c>
      <c r="R88" s="13">
        <v>0</v>
      </c>
      <c r="S88" s="13">
        <v>0</v>
      </c>
      <c r="T88" s="13">
        <v>0</v>
      </c>
      <c r="U88" s="13">
        <v>0</v>
      </c>
      <c r="V88" s="13">
        <v>21487</v>
      </c>
      <c r="W88" s="25">
        <f t="shared" si="4"/>
        <v>39231</v>
      </c>
      <c r="X88" s="26">
        <f t="shared" si="5"/>
        <v>9.9156540839214272E-6</v>
      </c>
      <c r="Y88" s="9"/>
    </row>
    <row r="89" spans="1:25">
      <c r="A89" s="10" t="s">
        <v>626</v>
      </c>
      <c r="B89" s="46" t="s">
        <v>611</v>
      </c>
      <c r="C89" s="47" t="s">
        <v>612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34">
        <v>5499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25">
        <f t="shared" si="4"/>
        <v>5499</v>
      </c>
      <c r="X89" s="26">
        <f t="shared" si="5"/>
        <v>1.3898748899463161E-6</v>
      </c>
      <c r="Y89" s="9"/>
    </row>
    <row r="90" spans="1:25">
      <c r="A90" s="10" t="s">
        <v>487</v>
      </c>
      <c r="B90" s="46" t="s">
        <v>611</v>
      </c>
      <c r="C90" s="47" t="s">
        <v>10</v>
      </c>
      <c r="D90" s="13">
        <v>0</v>
      </c>
      <c r="E90" s="13">
        <v>0</v>
      </c>
      <c r="F90" s="13">
        <v>3298541</v>
      </c>
      <c r="G90" s="13">
        <v>3826083</v>
      </c>
      <c r="H90" s="13">
        <v>4153277</v>
      </c>
      <c r="I90" s="13">
        <v>4400443</v>
      </c>
      <c r="J90" s="13">
        <v>4493269</v>
      </c>
      <c r="K90" s="13">
        <v>4497653</v>
      </c>
      <c r="L90" s="13">
        <v>6070163</v>
      </c>
      <c r="M90" s="13">
        <v>6423220</v>
      </c>
      <c r="N90" s="13">
        <v>8646588</v>
      </c>
      <c r="O90" s="34">
        <v>8677783</v>
      </c>
      <c r="P90" s="13">
        <v>9878572</v>
      </c>
      <c r="Q90" s="13">
        <v>11114092</v>
      </c>
      <c r="R90" s="13">
        <v>11498347</v>
      </c>
      <c r="S90" s="13">
        <v>11311113</v>
      </c>
      <c r="T90" s="13">
        <v>11002217</v>
      </c>
      <c r="U90" s="13">
        <v>12856094</v>
      </c>
      <c r="V90" s="13">
        <v>15384972</v>
      </c>
      <c r="W90" s="25">
        <f t="shared" si="4"/>
        <v>137532427</v>
      </c>
      <c r="X90" s="26">
        <f t="shared" si="5"/>
        <v>3.4761386950477313E-2</v>
      </c>
      <c r="Y90" s="9"/>
    </row>
    <row r="91" spans="1:25">
      <c r="A91" s="10" t="s">
        <v>590</v>
      </c>
      <c r="B91" s="46" t="s">
        <v>611</v>
      </c>
      <c r="C91" s="47" t="s">
        <v>612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23308</v>
      </c>
      <c r="M91" s="13">
        <v>0</v>
      </c>
      <c r="N91" s="13">
        <v>0</v>
      </c>
      <c r="O91" s="34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25">
        <f t="shared" si="4"/>
        <v>23308</v>
      </c>
      <c r="X91" s="26">
        <f t="shared" si="5"/>
        <v>5.8911081896469792E-6</v>
      </c>
      <c r="Y91" s="9"/>
    </row>
    <row r="92" spans="1:25">
      <c r="A92" s="10" t="s">
        <v>510</v>
      </c>
      <c r="B92" s="46" t="s">
        <v>611</v>
      </c>
      <c r="C92" s="47" t="s">
        <v>54</v>
      </c>
      <c r="D92" s="13">
        <v>0</v>
      </c>
      <c r="E92" s="13">
        <v>0</v>
      </c>
      <c r="F92" s="13">
        <v>0</v>
      </c>
      <c r="G92" s="13">
        <v>1596</v>
      </c>
      <c r="H92" s="13">
        <v>4180</v>
      </c>
      <c r="I92" s="13">
        <v>5696</v>
      </c>
      <c r="J92" s="13">
        <v>4203</v>
      </c>
      <c r="K92" s="13">
        <v>0</v>
      </c>
      <c r="L92" s="13">
        <v>4604</v>
      </c>
      <c r="M92" s="13">
        <v>0</v>
      </c>
      <c r="N92" s="13">
        <v>4958</v>
      </c>
      <c r="O92" s="34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25">
        <f t="shared" si="4"/>
        <v>25237</v>
      </c>
      <c r="X92" s="26">
        <f t="shared" si="5"/>
        <v>6.3786638657165273E-6</v>
      </c>
      <c r="Y92" s="9"/>
    </row>
    <row r="93" spans="1:25">
      <c r="A93" s="10" t="s">
        <v>535</v>
      </c>
      <c r="B93" s="46" t="s">
        <v>611</v>
      </c>
      <c r="C93" s="47" t="s">
        <v>54</v>
      </c>
      <c r="D93" s="13">
        <v>0</v>
      </c>
      <c r="E93" s="13">
        <v>0</v>
      </c>
      <c r="F93" s="13">
        <v>3217</v>
      </c>
      <c r="G93" s="13">
        <v>3671</v>
      </c>
      <c r="H93" s="13">
        <v>6244</v>
      </c>
      <c r="I93" s="13">
        <v>5101</v>
      </c>
      <c r="J93" s="13">
        <v>0</v>
      </c>
      <c r="K93" s="13">
        <v>0</v>
      </c>
      <c r="L93" s="13">
        <v>5559</v>
      </c>
      <c r="M93" s="13">
        <v>10125</v>
      </c>
      <c r="N93" s="13">
        <v>0</v>
      </c>
      <c r="O93" s="34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25">
        <f t="shared" si="4"/>
        <v>33917</v>
      </c>
      <c r="X93" s="26">
        <f t="shared" si="5"/>
        <v>8.5725380327894537E-6</v>
      </c>
      <c r="Y93" s="9"/>
    </row>
    <row r="94" spans="1:25">
      <c r="A94" s="10" t="s">
        <v>627</v>
      </c>
      <c r="B94" s="46" t="s">
        <v>611</v>
      </c>
      <c r="C94" s="47" t="s">
        <v>31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34">
        <v>298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9097</v>
      </c>
      <c r="V94" s="13">
        <v>3302</v>
      </c>
      <c r="W94" s="25">
        <f t="shared" si="4"/>
        <v>12697</v>
      </c>
      <c r="X94" s="26">
        <f t="shared" si="5"/>
        <v>3.2091728455443493E-6</v>
      </c>
      <c r="Y94" s="9"/>
    </row>
    <row r="95" spans="1:25">
      <c r="A95" s="10" t="s">
        <v>592</v>
      </c>
      <c r="B95" s="46" t="s">
        <v>613</v>
      </c>
      <c r="C95" s="47" t="s">
        <v>44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42300</v>
      </c>
      <c r="M95" s="13">
        <v>42258</v>
      </c>
      <c r="N95" s="13">
        <v>0</v>
      </c>
      <c r="O95" s="34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25">
        <f t="shared" si="4"/>
        <v>84558</v>
      </c>
      <c r="X95" s="26">
        <f t="shared" si="5"/>
        <v>2.1372075094395456E-5</v>
      </c>
      <c r="Y95" s="9"/>
    </row>
    <row r="96" spans="1:25">
      <c r="A96" s="10" t="s">
        <v>492</v>
      </c>
      <c r="B96" s="46" t="s">
        <v>611</v>
      </c>
      <c r="C96" s="47" t="s">
        <v>50</v>
      </c>
      <c r="D96" s="13">
        <v>2376648</v>
      </c>
      <c r="E96" s="13">
        <v>2859881</v>
      </c>
      <c r="F96" s="13">
        <v>1007352</v>
      </c>
      <c r="G96" s="13">
        <v>1191727</v>
      </c>
      <c r="H96" s="13">
        <v>1303223</v>
      </c>
      <c r="I96" s="13">
        <v>2032990</v>
      </c>
      <c r="J96" s="13">
        <v>1104749</v>
      </c>
      <c r="K96" s="13">
        <v>877697</v>
      </c>
      <c r="L96" s="13">
        <v>941239</v>
      </c>
      <c r="M96" s="13">
        <v>890768</v>
      </c>
      <c r="N96" s="13">
        <v>1152872</v>
      </c>
      <c r="O96" s="34">
        <v>1266401</v>
      </c>
      <c r="P96" s="13">
        <v>1362977</v>
      </c>
      <c r="Q96" s="13">
        <v>1273650</v>
      </c>
      <c r="R96" s="13">
        <v>1168316</v>
      </c>
      <c r="S96" s="13">
        <v>1368926</v>
      </c>
      <c r="T96" s="13">
        <v>1327971</v>
      </c>
      <c r="U96" s="13">
        <v>1586181</v>
      </c>
      <c r="V96" s="13">
        <v>1945537</v>
      </c>
      <c r="W96" s="25">
        <f t="shared" si="4"/>
        <v>27039105</v>
      </c>
      <c r="X96" s="26">
        <f t="shared" si="5"/>
        <v>6.8341467696166371E-3</v>
      </c>
      <c r="Y96" s="9"/>
    </row>
    <row r="97" spans="1:25">
      <c r="A97" s="10" t="s">
        <v>579</v>
      </c>
      <c r="B97" s="46" t="s">
        <v>613</v>
      </c>
      <c r="C97" s="47" t="s">
        <v>57</v>
      </c>
      <c r="D97" s="13">
        <v>274296</v>
      </c>
      <c r="E97" s="13">
        <v>270434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34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25">
        <f t="shared" si="4"/>
        <v>544730</v>
      </c>
      <c r="X97" s="26">
        <f t="shared" si="5"/>
        <v>1.3768076901263081E-4</v>
      </c>
      <c r="Y97" s="9"/>
    </row>
    <row r="98" spans="1:25">
      <c r="A98" s="10" t="s">
        <v>623</v>
      </c>
      <c r="B98" s="46" t="s">
        <v>611</v>
      </c>
      <c r="C98" s="47" t="s">
        <v>31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641</v>
      </c>
      <c r="O98" s="34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25">
        <f t="shared" si="4"/>
        <v>641</v>
      </c>
      <c r="X98" s="26">
        <f t="shared" si="5"/>
        <v>1.6201305772969425E-7</v>
      </c>
      <c r="Y98" s="9"/>
    </row>
    <row r="99" spans="1:25">
      <c r="A99" s="10" t="s">
        <v>515</v>
      </c>
      <c r="B99" s="46" t="s">
        <v>611</v>
      </c>
      <c r="C99" s="47" t="s">
        <v>31</v>
      </c>
      <c r="D99" s="13">
        <v>4806</v>
      </c>
      <c r="E99" s="13">
        <v>5331</v>
      </c>
      <c r="F99" s="13">
        <v>5283</v>
      </c>
      <c r="G99" s="13">
        <v>5606</v>
      </c>
      <c r="H99" s="13">
        <v>4663</v>
      </c>
      <c r="I99" s="13">
        <v>4846</v>
      </c>
      <c r="J99" s="13">
        <v>4531</v>
      </c>
      <c r="K99" s="13">
        <v>0</v>
      </c>
      <c r="L99" s="13">
        <v>0</v>
      </c>
      <c r="M99" s="13">
        <v>0</v>
      </c>
      <c r="N99" s="13">
        <v>0</v>
      </c>
      <c r="O99" s="34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25">
        <f t="shared" si="4"/>
        <v>35066</v>
      </c>
      <c r="X99" s="26">
        <f t="shared" si="5"/>
        <v>8.8629483343985304E-6</v>
      </c>
      <c r="Y99" s="9"/>
    </row>
    <row r="100" spans="1:25">
      <c r="A100" s="10" t="s">
        <v>501</v>
      </c>
      <c r="B100" s="46" t="s">
        <v>611</v>
      </c>
      <c r="C100" s="47" t="s">
        <v>31</v>
      </c>
      <c r="D100" s="13">
        <v>0</v>
      </c>
      <c r="E100" s="13">
        <v>9120</v>
      </c>
      <c r="F100" s="13">
        <v>4645</v>
      </c>
      <c r="G100" s="13">
        <v>12363</v>
      </c>
      <c r="H100" s="13">
        <v>17129</v>
      </c>
      <c r="I100" s="13">
        <v>14074</v>
      </c>
      <c r="J100" s="13">
        <v>13545</v>
      </c>
      <c r="K100" s="13">
        <v>9992</v>
      </c>
      <c r="L100" s="13">
        <v>0</v>
      </c>
      <c r="M100" s="13">
        <v>0</v>
      </c>
      <c r="N100" s="13">
        <v>0</v>
      </c>
      <c r="O100" s="34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25">
        <f t="shared" ref="W100:W131" si="6">SUM(D100:V100)</f>
        <v>80868</v>
      </c>
      <c r="X100" s="26">
        <f t="shared" ref="X100:X131" si="7">(W100/W$158)</f>
        <v>2.0439425822909382E-5</v>
      </c>
      <c r="Y100" s="9"/>
    </row>
    <row r="101" spans="1:25">
      <c r="A101" s="10" t="s">
        <v>500</v>
      </c>
      <c r="B101" s="46" t="s">
        <v>611</v>
      </c>
      <c r="C101" s="47" t="s">
        <v>31</v>
      </c>
      <c r="D101" s="13">
        <v>471</v>
      </c>
      <c r="E101" s="13">
        <v>792</v>
      </c>
      <c r="F101" s="13">
        <v>882</v>
      </c>
      <c r="G101" s="13">
        <v>967</v>
      </c>
      <c r="H101" s="13">
        <v>0</v>
      </c>
      <c r="I101" s="13">
        <v>0</v>
      </c>
      <c r="J101" s="13">
        <v>0</v>
      </c>
      <c r="K101" s="13">
        <v>7443</v>
      </c>
      <c r="L101" s="13">
        <v>4212</v>
      </c>
      <c r="M101" s="13">
        <v>4185</v>
      </c>
      <c r="N101" s="13">
        <v>0</v>
      </c>
      <c r="O101" s="34">
        <v>5835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25">
        <f t="shared" si="6"/>
        <v>24787</v>
      </c>
      <c r="X101" s="26">
        <f t="shared" si="7"/>
        <v>6.2649261496816403E-6</v>
      </c>
      <c r="Y101" s="9"/>
    </row>
    <row r="102" spans="1:25">
      <c r="A102" s="10" t="s">
        <v>509</v>
      </c>
      <c r="B102" s="46" t="s">
        <v>611</v>
      </c>
      <c r="C102" s="47" t="s">
        <v>31</v>
      </c>
      <c r="D102" s="13">
        <v>0</v>
      </c>
      <c r="E102" s="13">
        <v>2528</v>
      </c>
      <c r="F102" s="13">
        <v>1617</v>
      </c>
      <c r="G102" s="13">
        <v>1386</v>
      </c>
      <c r="H102" s="13">
        <v>743</v>
      </c>
      <c r="I102" s="13">
        <v>510</v>
      </c>
      <c r="J102" s="13">
        <v>171</v>
      </c>
      <c r="K102" s="13">
        <v>0</v>
      </c>
      <c r="L102" s="13">
        <v>0</v>
      </c>
      <c r="M102" s="13">
        <v>0</v>
      </c>
      <c r="N102" s="13">
        <v>0</v>
      </c>
      <c r="O102" s="34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25">
        <f t="shared" si="6"/>
        <v>6955</v>
      </c>
      <c r="X102" s="26">
        <f t="shared" si="7"/>
        <v>1.7578795889391942E-6</v>
      </c>
      <c r="Y102" s="9"/>
    </row>
    <row r="103" spans="1:25">
      <c r="A103" s="10" t="s">
        <v>628</v>
      </c>
      <c r="B103" s="46" t="s">
        <v>611</v>
      </c>
      <c r="C103" s="47" t="s">
        <v>54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34">
        <v>129293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25">
        <f t="shared" si="6"/>
        <v>129293</v>
      </c>
      <c r="X103" s="26">
        <f t="shared" si="7"/>
        <v>3.2678867820663585E-5</v>
      </c>
      <c r="Y103" s="9"/>
    </row>
    <row r="104" spans="1:25">
      <c r="A104" s="10" t="s">
        <v>484</v>
      </c>
      <c r="B104" s="46" t="s">
        <v>611</v>
      </c>
      <c r="C104" s="47" t="s">
        <v>612</v>
      </c>
      <c r="D104" s="13">
        <v>14712159</v>
      </c>
      <c r="E104" s="13">
        <v>20203110</v>
      </c>
      <c r="F104" s="13">
        <v>18564893</v>
      </c>
      <c r="G104" s="13">
        <v>21910200</v>
      </c>
      <c r="H104" s="13">
        <v>20406706</v>
      </c>
      <c r="I104" s="13">
        <v>30056606</v>
      </c>
      <c r="J104" s="13">
        <v>31243373</v>
      </c>
      <c r="K104" s="13">
        <v>35543268</v>
      </c>
      <c r="L104" s="13">
        <v>36338450</v>
      </c>
      <c r="M104" s="13">
        <v>40876857</v>
      </c>
      <c r="N104" s="13">
        <v>37984156</v>
      </c>
      <c r="O104" s="34">
        <v>36777636</v>
      </c>
      <c r="P104" s="13">
        <v>37607755</v>
      </c>
      <c r="Q104" s="13">
        <v>38796790</v>
      </c>
      <c r="R104" s="13">
        <v>40472462</v>
      </c>
      <c r="S104" s="13">
        <v>40602447</v>
      </c>
      <c r="T104" s="13">
        <v>39830313</v>
      </c>
      <c r="U104" s="13">
        <v>40102860.939999998</v>
      </c>
      <c r="V104" s="13">
        <v>45177406</v>
      </c>
      <c r="W104" s="25">
        <f t="shared" si="6"/>
        <v>627207447.94000006</v>
      </c>
      <c r="X104" s="26">
        <f t="shared" si="7"/>
        <v>0.158526983575035</v>
      </c>
      <c r="Y104" s="9"/>
    </row>
    <row r="105" spans="1:25">
      <c r="A105" s="10" t="s">
        <v>554</v>
      </c>
      <c r="B105" s="46" t="s">
        <v>611</v>
      </c>
      <c r="C105" s="47" t="s">
        <v>7</v>
      </c>
      <c r="D105" s="13">
        <v>0</v>
      </c>
      <c r="E105" s="13">
        <v>0</v>
      </c>
      <c r="F105" s="13">
        <v>0</v>
      </c>
      <c r="G105" s="13">
        <v>9206</v>
      </c>
      <c r="H105" s="13">
        <v>9216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34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25">
        <f t="shared" si="6"/>
        <v>18422</v>
      </c>
      <c r="X105" s="26">
        <f t="shared" si="7"/>
        <v>4.6561693439881866E-6</v>
      </c>
      <c r="Y105" s="9"/>
    </row>
    <row r="106" spans="1:25">
      <c r="A106" s="10" t="s">
        <v>519</v>
      </c>
      <c r="B106" s="46" t="s">
        <v>611</v>
      </c>
      <c r="C106" s="47" t="s">
        <v>54</v>
      </c>
      <c r="D106" s="13">
        <v>25620</v>
      </c>
      <c r="E106" s="13">
        <v>20365</v>
      </c>
      <c r="F106" s="13">
        <v>16160</v>
      </c>
      <c r="G106" s="13">
        <v>22219</v>
      </c>
      <c r="H106" s="13">
        <v>19470</v>
      </c>
      <c r="I106" s="13">
        <v>16454</v>
      </c>
      <c r="J106" s="13">
        <v>12820</v>
      </c>
      <c r="K106" s="13">
        <v>13734</v>
      </c>
      <c r="L106" s="13">
        <v>15097</v>
      </c>
      <c r="M106" s="13">
        <v>12140</v>
      </c>
      <c r="N106" s="13">
        <v>0</v>
      </c>
      <c r="O106" s="34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28934</v>
      </c>
      <c r="U106" s="13">
        <v>0</v>
      </c>
      <c r="V106" s="13">
        <v>0</v>
      </c>
      <c r="W106" s="25">
        <f t="shared" si="6"/>
        <v>203013</v>
      </c>
      <c r="X106" s="26">
        <f t="shared" si="7"/>
        <v>5.1311633211978813E-5</v>
      </c>
      <c r="Y106" s="9"/>
    </row>
    <row r="107" spans="1:25">
      <c r="A107" s="10" t="s">
        <v>485</v>
      </c>
      <c r="B107" s="46" t="s">
        <v>611</v>
      </c>
      <c r="C107" s="47" t="s">
        <v>612</v>
      </c>
      <c r="D107" s="13">
        <v>5561649</v>
      </c>
      <c r="E107" s="13">
        <v>6046084</v>
      </c>
      <c r="F107" s="13">
        <v>6441087</v>
      </c>
      <c r="G107" s="13">
        <v>6962700</v>
      </c>
      <c r="H107" s="13">
        <v>7178324</v>
      </c>
      <c r="I107" s="13">
        <v>7201985</v>
      </c>
      <c r="J107" s="13">
        <v>6082104</v>
      </c>
      <c r="K107" s="13">
        <v>5745538</v>
      </c>
      <c r="L107" s="13">
        <v>5493445</v>
      </c>
      <c r="M107" s="13">
        <v>5333565</v>
      </c>
      <c r="N107" s="13">
        <v>5023750</v>
      </c>
      <c r="O107" s="34">
        <v>5199014</v>
      </c>
      <c r="P107" s="13">
        <v>5333929</v>
      </c>
      <c r="Q107" s="13">
        <v>5062116</v>
      </c>
      <c r="R107" s="13">
        <v>5038279</v>
      </c>
      <c r="S107" s="13">
        <v>5354804</v>
      </c>
      <c r="T107" s="13">
        <v>17991166</v>
      </c>
      <c r="U107" s="13">
        <v>20504047</v>
      </c>
      <c r="V107" s="13">
        <v>22939624</v>
      </c>
      <c r="W107" s="25">
        <f t="shared" si="6"/>
        <v>154493210</v>
      </c>
      <c r="X107" s="26">
        <f t="shared" si="7"/>
        <v>3.9048232996218062E-2</v>
      </c>
      <c r="Y107" s="9"/>
    </row>
    <row r="108" spans="1:25">
      <c r="A108" s="10" t="s">
        <v>594</v>
      </c>
      <c r="B108" s="46" t="s">
        <v>611</v>
      </c>
      <c r="C108" s="47" t="s">
        <v>31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6403</v>
      </c>
      <c r="N108" s="13">
        <v>0</v>
      </c>
      <c r="O108" s="34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25">
        <f t="shared" si="6"/>
        <v>6403</v>
      </c>
      <c r="X108" s="26">
        <f t="shared" si="7"/>
        <v>1.6183613239363998E-6</v>
      </c>
      <c r="Y108" s="9"/>
    </row>
    <row r="109" spans="1:25">
      <c r="A109" s="10" t="s">
        <v>562</v>
      </c>
      <c r="B109" s="46" t="s">
        <v>611</v>
      </c>
      <c r="C109" s="47" t="s">
        <v>48</v>
      </c>
      <c r="D109" s="13">
        <v>0</v>
      </c>
      <c r="E109" s="13">
        <v>0</v>
      </c>
      <c r="F109" s="13">
        <v>0</v>
      </c>
      <c r="G109" s="13">
        <v>3383</v>
      </c>
      <c r="H109" s="13">
        <v>5928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34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25">
        <f t="shared" si="6"/>
        <v>9311</v>
      </c>
      <c r="X109" s="26">
        <f t="shared" si="7"/>
        <v>2.3533597200018459E-6</v>
      </c>
      <c r="Y109" s="9"/>
    </row>
    <row r="110" spans="1:25">
      <c r="A110" s="10" t="s">
        <v>560</v>
      </c>
      <c r="B110" s="46" t="s">
        <v>611</v>
      </c>
      <c r="C110" s="47" t="s">
        <v>38</v>
      </c>
      <c r="D110" s="13">
        <v>0</v>
      </c>
      <c r="E110" s="13">
        <v>0</v>
      </c>
      <c r="F110" s="13">
        <v>1245</v>
      </c>
      <c r="G110" s="13">
        <v>773</v>
      </c>
      <c r="H110" s="13">
        <v>334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34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25">
        <f t="shared" si="6"/>
        <v>2352</v>
      </c>
      <c r="X110" s="26">
        <f t="shared" si="7"/>
        <v>5.9446912914234147E-7</v>
      </c>
      <c r="Y110" s="9"/>
    </row>
    <row r="111" spans="1:25">
      <c r="A111" s="10" t="s">
        <v>668</v>
      </c>
      <c r="B111" s="46" t="s">
        <v>611</v>
      </c>
      <c r="C111" s="47" t="s">
        <v>31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34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2329</v>
      </c>
      <c r="W111" s="25">
        <f t="shared" si="6"/>
        <v>2329</v>
      </c>
      <c r="X111" s="26">
        <f t="shared" si="7"/>
        <v>5.8865586810055835E-7</v>
      </c>
      <c r="Y111" s="9"/>
    </row>
    <row r="112" spans="1:25">
      <c r="A112" s="10" t="s">
        <v>580</v>
      </c>
      <c r="B112" s="46" t="s">
        <v>611</v>
      </c>
      <c r="C112" s="47" t="s">
        <v>31</v>
      </c>
      <c r="D112" s="13">
        <v>12405</v>
      </c>
      <c r="E112" s="13">
        <v>0</v>
      </c>
      <c r="F112" s="13">
        <v>11985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15138</v>
      </c>
      <c r="O112" s="34">
        <v>12868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25">
        <f t="shared" si="6"/>
        <v>52396</v>
      </c>
      <c r="X112" s="26">
        <f t="shared" si="7"/>
        <v>1.3243114154142058E-5</v>
      </c>
      <c r="Y112" s="9"/>
    </row>
    <row r="113" spans="1:25">
      <c r="A113" s="10" t="s">
        <v>563</v>
      </c>
      <c r="B113" s="46" t="s">
        <v>611</v>
      </c>
      <c r="C113" s="47" t="s">
        <v>54</v>
      </c>
      <c r="D113" s="13">
        <v>0</v>
      </c>
      <c r="E113" s="13">
        <v>0</v>
      </c>
      <c r="F113" s="13">
        <v>0</v>
      </c>
      <c r="G113" s="13">
        <v>0</v>
      </c>
      <c r="H113" s="13">
        <v>141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34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25">
        <f t="shared" si="6"/>
        <v>141</v>
      </c>
      <c r="X113" s="26">
        <f t="shared" si="7"/>
        <v>3.5637817690931183E-8</v>
      </c>
      <c r="Y113" s="9"/>
    </row>
    <row r="114" spans="1:25">
      <c r="A114" s="10" t="s">
        <v>536</v>
      </c>
      <c r="B114" s="46" t="s">
        <v>611</v>
      </c>
      <c r="C114" s="47" t="s">
        <v>58</v>
      </c>
      <c r="D114" s="13">
        <v>0</v>
      </c>
      <c r="E114" s="13">
        <v>0</v>
      </c>
      <c r="F114" s="13">
        <v>492</v>
      </c>
      <c r="G114" s="13">
        <v>1373</v>
      </c>
      <c r="H114" s="13">
        <v>1896</v>
      </c>
      <c r="I114" s="13">
        <v>1758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34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25">
        <f t="shared" si="6"/>
        <v>5519</v>
      </c>
      <c r="X114" s="26">
        <f t="shared" si="7"/>
        <v>1.3949298995478667E-6</v>
      </c>
      <c r="Y114" s="9"/>
    </row>
    <row r="115" spans="1:25">
      <c r="A115" s="10" t="s">
        <v>496</v>
      </c>
      <c r="B115" s="46" t="s">
        <v>613</v>
      </c>
      <c r="C115" s="47" t="s">
        <v>62</v>
      </c>
      <c r="D115" s="13">
        <v>0</v>
      </c>
      <c r="E115" s="13">
        <v>0</v>
      </c>
      <c r="F115" s="13">
        <v>0</v>
      </c>
      <c r="G115" s="13">
        <v>6861</v>
      </c>
      <c r="H115" s="13">
        <v>8314</v>
      </c>
      <c r="I115" s="13">
        <v>11844</v>
      </c>
      <c r="J115" s="13">
        <v>0</v>
      </c>
      <c r="K115" s="13">
        <v>16143</v>
      </c>
      <c r="L115" s="13">
        <v>0</v>
      </c>
      <c r="M115" s="13">
        <v>0</v>
      </c>
      <c r="N115" s="13">
        <v>0</v>
      </c>
      <c r="O115" s="34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25">
        <f t="shared" si="6"/>
        <v>43162</v>
      </c>
      <c r="X115" s="26">
        <f t="shared" si="7"/>
        <v>1.0909216221106183E-5</v>
      </c>
      <c r="Y115" s="9"/>
    </row>
    <row r="116" spans="1:25">
      <c r="A116" s="10" t="s">
        <v>553</v>
      </c>
      <c r="B116" s="46" t="s">
        <v>613</v>
      </c>
      <c r="C116" s="47" t="s">
        <v>30</v>
      </c>
      <c r="D116" s="13">
        <v>64411</v>
      </c>
      <c r="E116" s="13">
        <v>78714</v>
      </c>
      <c r="F116" s="13">
        <v>84046</v>
      </c>
      <c r="G116" s="13">
        <v>67406</v>
      </c>
      <c r="H116" s="13">
        <v>7280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34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25">
        <f t="shared" si="6"/>
        <v>301857</v>
      </c>
      <c r="X116" s="26">
        <f t="shared" si="7"/>
        <v>7.62945016647618E-5</v>
      </c>
      <c r="Y116" s="9"/>
    </row>
    <row r="117" spans="1:25">
      <c r="A117" s="10" t="s">
        <v>577</v>
      </c>
      <c r="B117" s="46" t="s">
        <v>611</v>
      </c>
      <c r="C117" s="47" t="s">
        <v>53</v>
      </c>
      <c r="D117" s="13">
        <v>1498822</v>
      </c>
      <c r="E117" s="13">
        <v>1861290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291186</v>
      </c>
      <c r="N117" s="13">
        <v>283689</v>
      </c>
      <c r="O117" s="34">
        <v>0</v>
      </c>
      <c r="P117" s="13">
        <v>43719</v>
      </c>
      <c r="Q117" s="13">
        <v>5473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25">
        <f t="shared" si="6"/>
        <v>3984179</v>
      </c>
      <c r="X117" s="26">
        <f t="shared" si="7"/>
        <v>1.007003154964798E-3</v>
      </c>
      <c r="Y117" s="9"/>
    </row>
    <row r="118" spans="1:25">
      <c r="A118" s="10" t="s">
        <v>527</v>
      </c>
      <c r="B118" s="46" t="s">
        <v>611</v>
      </c>
      <c r="C118" s="47" t="s">
        <v>54</v>
      </c>
      <c r="D118" s="13">
        <v>27061</v>
      </c>
      <c r="E118" s="13">
        <v>40467</v>
      </c>
      <c r="F118" s="13">
        <v>40112</v>
      </c>
      <c r="G118" s="13">
        <v>47960</v>
      </c>
      <c r="H118" s="13">
        <v>39653</v>
      </c>
      <c r="I118" s="13">
        <v>38625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34">
        <v>0</v>
      </c>
      <c r="P118" s="13">
        <v>0</v>
      </c>
      <c r="Q118" s="13">
        <v>48809</v>
      </c>
      <c r="R118" s="13">
        <v>48029</v>
      </c>
      <c r="S118" s="13">
        <v>72273</v>
      </c>
      <c r="T118" s="13">
        <v>0</v>
      </c>
      <c r="U118" s="13">
        <v>0</v>
      </c>
      <c r="V118" s="13">
        <v>0</v>
      </c>
      <c r="W118" s="25">
        <f t="shared" si="6"/>
        <v>402989</v>
      </c>
      <c r="X118" s="26">
        <f t="shared" si="7"/>
        <v>1.0185566321596218E-4</v>
      </c>
      <c r="Y118" s="9"/>
    </row>
    <row r="119" spans="1:25">
      <c r="A119" s="10" t="s">
        <v>531</v>
      </c>
      <c r="B119" s="46" t="s">
        <v>611</v>
      </c>
      <c r="C119" s="46" t="s">
        <v>54</v>
      </c>
      <c r="D119" s="13">
        <v>3597</v>
      </c>
      <c r="E119" s="13">
        <v>6626</v>
      </c>
      <c r="F119" s="13">
        <v>11652</v>
      </c>
      <c r="G119" s="13">
        <v>20050</v>
      </c>
      <c r="H119" s="13">
        <v>13799</v>
      </c>
      <c r="I119" s="13">
        <v>5468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34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25">
        <f t="shared" si="6"/>
        <v>61192</v>
      </c>
      <c r="X119" s="26">
        <f t="shared" si="7"/>
        <v>1.546630737690398E-5</v>
      </c>
      <c r="Y119" s="9"/>
    </row>
    <row r="120" spans="1:25">
      <c r="A120" s="10" t="s">
        <v>504</v>
      </c>
      <c r="B120" s="46" t="s">
        <v>611</v>
      </c>
      <c r="C120" s="47" t="s">
        <v>31</v>
      </c>
      <c r="D120" s="13">
        <v>0</v>
      </c>
      <c r="E120" s="13">
        <v>4461</v>
      </c>
      <c r="F120" s="13">
        <v>0</v>
      </c>
      <c r="G120" s="13">
        <v>0</v>
      </c>
      <c r="H120" s="13">
        <v>0</v>
      </c>
      <c r="I120" s="13">
        <v>4822</v>
      </c>
      <c r="J120" s="13">
        <v>0</v>
      </c>
      <c r="K120" s="13">
        <v>5567</v>
      </c>
      <c r="L120" s="13">
        <v>0</v>
      </c>
      <c r="M120" s="13">
        <v>0</v>
      </c>
      <c r="N120" s="13">
        <v>0</v>
      </c>
      <c r="O120" s="34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25">
        <f t="shared" si="6"/>
        <v>14850</v>
      </c>
      <c r="X120" s="26">
        <f t="shared" si="7"/>
        <v>3.7533446291512629E-6</v>
      </c>
      <c r="Y120" s="9"/>
    </row>
    <row r="121" spans="1:25">
      <c r="A121" s="10" t="s">
        <v>669</v>
      </c>
      <c r="B121" s="46" t="s">
        <v>611</v>
      </c>
      <c r="C121" s="47" t="s">
        <v>31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34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51144</v>
      </c>
      <c r="W121" s="25">
        <f t="shared" si="6"/>
        <v>51144</v>
      </c>
      <c r="X121" s="26">
        <f t="shared" si="7"/>
        <v>1.2926670553084997E-5</v>
      </c>
      <c r="Y121" s="9"/>
    </row>
    <row r="122" spans="1:25">
      <c r="A122" s="10" t="s">
        <v>494</v>
      </c>
      <c r="B122" s="46" t="s">
        <v>611</v>
      </c>
      <c r="C122" s="47" t="s">
        <v>53</v>
      </c>
      <c r="D122" s="13">
        <v>0</v>
      </c>
      <c r="E122" s="13">
        <v>9145289</v>
      </c>
      <c r="F122" s="13">
        <v>9062971</v>
      </c>
      <c r="G122" s="13">
        <v>3695976</v>
      </c>
      <c r="H122" s="13">
        <v>273074</v>
      </c>
      <c r="I122" s="13">
        <v>0</v>
      </c>
      <c r="J122" s="13">
        <v>1528563</v>
      </c>
      <c r="K122" s="13">
        <v>293975</v>
      </c>
      <c r="L122" s="13">
        <v>0</v>
      </c>
      <c r="M122" s="13">
        <v>0</v>
      </c>
      <c r="N122" s="13">
        <v>0</v>
      </c>
      <c r="O122" s="34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25">
        <f t="shared" si="6"/>
        <v>23999848</v>
      </c>
      <c r="X122" s="26">
        <f t="shared" si="7"/>
        <v>6.0659731037876552E-3</v>
      </c>
      <c r="Y122" s="9"/>
    </row>
    <row r="123" spans="1:25">
      <c r="A123" s="10" t="s">
        <v>537</v>
      </c>
      <c r="B123" s="46" t="s">
        <v>611</v>
      </c>
      <c r="C123" s="47" t="s">
        <v>29</v>
      </c>
      <c r="D123" s="13">
        <v>0</v>
      </c>
      <c r="E123" s="13">
        <v>19083</v>
      </c>
      <c r="F123" s="13">
        <v>0</v>
      </c>
      <c r="G123" s="13">
        <v>104</v>
      </c>
      <c r="H123" s="13">
        <v>904</v>
      </c>
      <c r="I123" s="13">
        <v>551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34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25">
        <f t="shared" si="6"/>
        <v>20642</v>
      </c>
      <c r="X123" s="26">
        <f t="shared" si="7"/>
        <v>5.2172754097602943E-6</v>
      </c>
      <c r="Y123" s="9"/>
    </row>
    <row r="124" spans="1:25">
      <c r="A124" s="10" t="s">
        <v>538</v>
      </c>
      <c r="B124" s="46" t="s">
        <v>611</v>
      </c>
      <c r="C124" s="47" t="s">
        <v>29</v>
      </c>
      <c r="D124" s="13">
        <v>0</v>
      </c>
      <c r="E124" s="13">
        <v>17637</v>
      </c>
      <c r="F124" s="13">
        <v>0</v>
      </c>
      <c r="G124" s="13">
        <v>92</v>
      </c>
      <c r="H124" s="13">
        <v>0</v>
      </c>
      <c r="I124" s="13">
        <v>509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34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25">
        <f t="shared" si="6"/>
        <v>18238</v>
      </c>
      <c r="X124" s="26">
        <f t="shared" si="7"/>
        <v>4.6096632556539216E-6</v>
      </c>
      <c r="Y124" s="9"/>
    </row>
    <row r="125" spans="1:25">
      <c r="A125" s="10" t="s">
        <v>558</v>
      </c>
      <c r="B125" s="46" t="s">
        <v>611</v>
      </c>
      <c r="C125" s="47" t="s">
        <v>29</v>
      </c>
      <c r="D125" s="13">
        <v>0</v>
      </c>
      <c r="E125" s="13">
        <v>11469</v>
      </c>
      <c r="F125" s="13">
        <v>0</v>
      </c>
      <c r="G125" s="13">
        <v>67</v>
      </c>
      <c r="H125" s="13">
        <v>543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34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25">
        <f t="shared" si="6"/>
        <v>12079</v>
      </c>
      <c r="X125" s="26">
        <f t="shared" si="7"/>
        <v>3.0529730488564383E-6</v>
      </c>
      <c r="Y125" s="9"/>
    </row>
    <row r="126" spans="1:25">
      <c r="A126" s="10" t="s">
        <v>660</v>
      </c>
      <c r="B126" s="46" t="s">
        <v>611</v>
      </c>
      <c r="C126" s="47" t="s">
        <v>31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34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106</v>
      </c>
      <c r="V126" s="13">
        <v>2677</v>
      </c>
      <c r="W126" s="25">
        <f t="shared" si="6"/>
        <v>2783</v>
      </c>
      <c r="X126" s="26">
        <f t="shared" si="7"/>
        <v>7.0340458605575523E-7</v>
      </c>
      <c r="Y126" s="9"/>
    </row>
    <row r="127" spans="1:25">
      <c r="A127" s="10" t="s">
        <v>490</v>
      </c>
      <c r="B127" s="46" t="s">
        <v>611</v>
      </c>
      <c r="C127" s="47" t="s">
        <v>30</v>
      </c>
      <c r="D127" s="13">
        <v>371842</v>
      </c>
      <c r="E127" s="13">
        <v>355206</v>
      </c>
      <c r="F127" s="13">
        <v>396482</v>
      </c>
      <c r="G127" s="13">
        <v>423822</v>
      </c>
      <c r="H127" s="13">
        <v>451674</v>
      </c>
      <c r="I127" s="13">
        <v>459092</v>
      </c>
      <c r="J127" s="13">
        <v>491850</v>
      </c>
      <c r="K127" s="13">
        <v>504383</v>
      </c>
      <c r="L127" s="13">
        <v>491682</v>
      </c>
      <c r="M127" s="13">
        <v>516618</v>
      </c>
      <c r="N127" s="13">
        <v>543342</v>
      </c>
      <c r="O127" s="34">
        <v>519165</v>
      </c>
      <c r="P127" s="13">
        <v>568330</v>
      </c>
      <c r="Q127" s="13">
        <v>627902</v>
      </c>
      <c r="R127" s="13">
        <v>676811</v>
      </c>
      <c r="S127" s="13">
        <v>691273</v>
      </c>
      <c r="T127" s="13">
        <v>693333</v>
      </c>
      <c r="U127" s="13">
        <v>735612</v>
      </c>
      <c r="V127" s="13">
        <v>816697</v>
      </c>
      <c r="W127" s="25">
        <f t="shared" si="6"/>
        <v>10335116</v>
      </c>
      <c r="X127" s="26">
        <f t="shared" si="7"/>
        <v>2.6122055306569214E-3</v>
      </c>
      <c r="Y127" s="9"/>
    </row>
    <row r="128" spans="1:25">
      <c r="A128" s="10" t="s">
        <v>557</v>
      </c>
      <c r="B128" s="46" t="s">
        <v>611</v>
      </c>
      <c r="C128" s="47" t="s">
        <v>29</v>
      </c>
      <c r="D128" s="13">
        <v>342</v>
      </c>
      <c r="E128" s="13">
        <v>2070</v>
      </c>
      <c r="F128" s="13">
        <v>2798</v>
      </c>
      <c r="G128" s="13">
        <v>4751</v>
      </c>
      <c r="H128" s="13">
        <v>4475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34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25">
        <f t="shared" si="6"/>
        <v>14436</v>
      </c>
      <c r="X128" s="26">
        <f t="shared" si="7"/>
        <v>3.6487059303991673E-6</v>
      </c>
      <c r="Y128" s="9"/>
    </row>
    <row r="129" spans="1:25">
      <c r="A129" s="10" t="s">
        <v>499</v>
      </c>
      <c r="B129" s="46" t="s">
        <v>611</v>
      </c>
      <c r="C129" s="47" t="s">
        <v>38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145362</v>
      </c>
      <c r="J129" s="13">
        <v>203024</v>
      </c>
      <c r="K129" s="13">
        <v>246290</v>
      </c>
      <c r="L129" s="13">
        <v>269774</v>
      </c>
      <c r="M129" s="13">
        <v>313348</v>
      </c>
      <c r="N129" s="13">
        <v>311512</v>
      </c>
      <c r="O129" s="34">
        <v>270037</v>
      </c>
      <c r="P129" s="13">
        <v>288848</v>
      </c>
      <c r="Q129" s="13">
        <v>290182</v>
      </c>
      <c r="R129" s="13">
        <v>276103</v>
      </c>
      <c r="S129" s="13">
        <v>318407</v>
      </c>
      <c r="T129" s="13">
        <v>354331</v>
      </c>
      <c r="U129" s="13">
        <v>360225</v>
      </c>
      <c r="V129" s="13">
        <v>0</v>
      </c>
      <c r="W129" s="25">
        <f t="shared" si="6"/>
        <v>3647443</v>
      </c>
      <c r="X129" s="26">
        <f t="shared" si="7"/>
        <v>9.2189296930541209E-4</v>
      </c>
      <c r="Y129" s="9"/>
    </row>
    <row r="130" spans="1:25">
      <c r="A130" s="10" t="s">
        <v>517</v>
      </c>
      <c r="B130" s="46" t="s">
        <v>611</v>
      </c>
      <c r="C130" s="47" t="s">
        <v>52</v>
      </c>
      <c r="D130" s="13">
        <v>0</v>
      </c>
      <c r="E130" s="13">
        <v>0</v>
      </c>
      <c r="F130" s="13">
        <v>0</v>
      </c>
      <c r="G130" s="13">
        <v>5302</v>
      </c>
      <c r="H130" s="13">
        <v>22259</v>
      </c>
      <c r="I130" s="13">
        <v>32042</v>
      </c>
      <c r="J130" s="13">
        <v>15014</v>
      </c>
      <c r="K130" s="13">
        <v>0</v>
      </c>
      <c r="L130" s="13">
        <v>0</v>
      </c>
      <c r="M130" s="13">
        <v>0</v>
      </c>
      <c r="N130" s="13">
        <v>0</v>
      </c>
      <c r="O130" s="34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25">
        <f t="shared" si="6"/>
        <v>74617</v>
      </c>
      <c r="X130" s="26">
        <f t="shared" si="7"/>
        <v>1.8859482571944766E-5</v>
      </c>
      <c r="Y130" s="9"/>
    </row>
    <row r="131" spans="1:25">
      <c r="A131" s="10" t="s">
        <v>539</v>
      </c>
      <c r="B131" s="46" t="s">
        <v>611</v>
      </c>
      <c r="C131" s="47" t="s">
        <v>54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279</v>
      </c>
      <c r="J131" s="13">
        <v>0</v>
      </c>
      <c r="K131" s="13">
        <v>0</v>
      </c>
      <c r="L131" s="13">
        <v>0</v>
      </c>
      <c r="M131" s="13">
        <v>0</v>
      </c>
      <c r="N131" s="13">
        <v>626</v>
      </c>
      <c r="O131" s="34">
        <v>616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324</v>
      </c>
      <c r="V131" s="13">
        <v>403</v>
      </c>
      <c r="W131" s="25">
        <f t="shared" si="6"/>
        <v>2248</v>
      </c>
      <c r="X131" s="26">
        <f t="shared" si="7"/>
        <v>5.6818307921427874E-7</v>
      </c>
      <c r="Y131" s="9"/>
    </row>
    <row r="132" spans="1:25">
      <c r="A132" s="10" t="s">
        <v>552</v>
      </c>
      <c r="B132" s="46" t="s">
        <v>611</v>
      </c>
      <c r="C132" s="46" t="s">
        <v>64</v>
      </c>
      <c r="D132" s="13">
        <v>0</v>
      </c>
      <c r="E132" s="13">
        <v>0</v>
      </c>
      <c r="F132" s="13">
        <v>0</v>
      </c>
      <c r="G132" s="13">
        <v>517</v>
      </c>
      <c r="H132" s="13">
        <v>453</v>
      </c>
      <c r="I132" s="13">
        <v>0</v>
      </c>
      <c r="J132" s="13">
        <v>0</v>
      </c>
      <c r="K132" s="13">
        <v>0</v>
      </c>
      <c r="L132" s="13">
        <v>384</v>
      </c>
      <c r="M132" s="13">
        <v>0</v>
      </c>
      <c r="N132" s="13">
        <v>0</v>
      </c>
      <c r="O132" s="34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25">
        <f t="shared" ref="W132:W158" si="8">SUM(D132:V132)</f>
        <v>1354</v>
      </c>
      <c r="X132" s="26">
        <f t="shared" ref="X132:X157" si="9">(W132/W$158)</f>
        <v>3.4222415002497039E-7</v>
      </c>
      <c r="Y132" s="9"/>
    </row>
    <row r="133" spans="1:25">
      <c r="A133" s="10" t="s">
        <v>495</v>
      </c>
      <c r="B133" s="46" t="s">
        <v>613</v>
      </c>
      <c r="C133" s="47" t="s">
        <v>18</v>
      </c>
      <c r="D133" s="13">
        <v>0</v>
      </c>
      <c r="E133" s="13">
        <v>0</v>
      </c>
      <c r="F133" s="13">
        <v>0</v>
      </c>
      <c r="G133" s="13">
        <v>242619</v>
      </c>
      <c r="H133" s="13">
        <v>236616</v>
      </c>
      <c r="I133" s="13">
        <v>299737</v>
      </c>
      <c r="J133" s="13">
        <v>67318</v>
      </c>
      <c r="K133" s="13">
        <v>65072</v>
      </c>
      <c r="L133" s="13">
        <v>75712</v>
      </c>
      <c r="M133" s="13">
        <v>115837</v>
      </c>
      <c r="N133" s="13">
        <v>116264</v>
      </c>
      <c r="O133" s="34">
        <v>473445</v>
      </c>
      <c r="P133" s="13">
        <v>365141</v>
      </c>
      <c r="Q133" s="13">
        <v>364391</v>
      </c>
      <c r="R133" s="13">
        <v>339246</v>
      </c>
      <c r="S133" s="13">
        <v>333521</v>
      </c>
      <c r="T133" s="13">
        <v>332529</v>
      </c>
      <c r="U133" s="13">
        <v>359575</v>
      </c>
      <c r="V133" s="13">
        <v>361892</v>
      </c>
      <c r="W133" s="25">
        <f t="shared" si="8"/>
        <v>4148915</v>
      </c>
      <c r="X133" s="26">
        <f t="shared" si="9"/>
        <v>1.0486402580508493E-3</v>
      </c>
      <c r="Y133" s="9"/>
    </row>
    <row r="134" spans="1:25">
      <c r="A134" s="10" t="s">
        <v>648</v>
      </c>
      <c r="B134" s="46" t="s">
        <v>611</v>
      </c>
      <c r="C134" s="47" t="s">
        <v>54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34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6651</v>
      </c>
      <c r="U134" s="13">
        <v>0</v>
      </c>
      <c r="V134" s="13">
        <v>0</v>
      </c>
      <c r="W134" s="25">
        <f t="shared" si="8"/>
        <v>6651</v>
      </c>
      <c r="X134" s="26">
        <f t="shared" si="9"/>
        <v>1.6810434429956264E-6</v>
      </c>
      <c r="Y134" s="9"/>
    </row>
    <row r="135" spans="1:25">
      <c r="A135" s="10" t="s">
        <v>521</v>
      </c>
      <c r="B135" s="46" t="s">
        <v>611</v>
      </c>
      <c r="C135" s="47" t="s">
        <v>612</v>
      </c>
      <c r="D135" s="13">
        <v>113811996</v>
      </c>
      <c r="E135" s="13">
        <v>130587952</v>
      </c>
      <c r="F135" s="13">
        <v>129532826</v>
      </c>
      <c r="G135" s="13">
        <v>154337955</v>
      </c>
      <c r="H135" s="13">
        <v>174911819</v>
      </c>
      <c r="I135" s="13">
        <v>138143031</v>
      </c>
      <c r="J135" s="13">
        <v>136212219</v>
      </c>
      <c r="K135" s="13">
        <v>154193551</v>
      </c>
      <c r="L135" s="13">
        <v>133775311</v>
      </c>
      <c r="M135" s="13">
        <v>136164394</v>
      </c>
      <c r="N135" s="13">
        <v>146002327</v>
      </c>
      <c r="O135" s="34">
        <v>148942573</v>
      </c>
      <c r="P135" s="13">
        <v>148969887</v>
      </c>
      <c r="Q135" s="13">
        <v>149384408</v>
      </c>
      <c r="R135" s="13">
        <v>144115931</v>
      </c>
      <c r="S135" s="13">
        <v>141861639</v>
      </c>
      <c r="T135" s="13">
        <v>138683450</v>
      </c>
      <c r="U135" s="13">
        <v>144623195</v>
      </c>
      <c r="V135" s="13">
        <v>163649084</v>
      </c>
      <c r="W135" s="25">
        <f t="shared" si="8"/>
        <v>2727903548</v>
      </c>
      <c r="X135" s="26">
        <f t="shared" si="9"/>
        <v>0.68947893136218685</v>
      </c>
      <c r="Y135" s="9"/>
    </row>
    <row r="136" spans="1:25">
      <c r="A136" s="10" t="s">
        <v>638</v>
      </c>
      <c r="B136" s="46" t="s">
        <v>611</v>
      </c>
      <c r="C136" s="47" t="s">
        <v>31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34">
        <v>0</v>
      </c>
      <c r="P136" s="13">
        <v>0</v>
      </c>
      <c r="Q136" s="13">
        <v>44728</v>
      </c>
      <c r="R136" s="13">
        <v>48893</v>
      </c>
      <c r="S136" s="13">
        <v>34924</v>
      </c>
      <c r="T136" s="13">
        <v>29536</v>
      </c>
      <c r="U136" s="13">
        <v>0</v>
      </c>
      <c r="V136" s="13">
        <v>46919</v>
      </c>
      <c r="W136" s="25">
        <f t="shared" si="8"/>
        <v>205000</v>
      </c>
      <c r="X136" s="26">
        <f t="shared" si="9"/>
        <v>5.1813848415892858E-5</v>
      </c>
      <c r="Y136" s="9"/>
    </row>
    <row r="137" spans="1:25">
      <c r="A137" s="10" t="s">
        <v>526</v>
      </c>
      <c r="B137" s="46" t="s">
        <v>611</v>
      </c>
      <c r="C137" s="47" t="s">
        <v>43</v>
      </c>
      <c r="D137" s="13">
        <v>0</v>
      </c>
      <c r="E137" s="13">
        <v>2388</v>
      </c>
      <c r="F137" s="13">
        <v>1733</v>
      </c>
      <c r="G137" s="13">
        <v>1766</v>
      </c>
      <c r="H137" s="13">
        <v>2434</v>
      </c>
      <c r="I137" s="13">
        <v>2082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34">
        <v>3525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25">
        <f t="shared" si="8"/>
        <v>13928</v>
      </c>
      <c r="X137" s="26">
        <f t="shared" si="9"/>
        <v>3.5203086865197838E-6</v>
      </c>
      <c r="Y137" s="9"/>
    </row>
    <row r="138" spans="1:25">
      <c r="A138" s="10" t="s">
        <v>632</v>
      </c>
      <c r="B138" s="46" t="s">
        <v>613</v>
      </c>
      <c r="C138" s="47" t="s">
        <v>65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34">
        <v>0</v>
      </c>
      <c r="P138" s="13">
        <v>25331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25">
        <f t="shared" si="8"/>
        <v>25331</v>
      </c>
      <c r="X138" s="26">
        <f t="shared" si="9"/>
        <v>6.4024224108438147E-6</v>
      </c>
      <c r="Y138" s="9"/>
    </row>
    <row r="139" spans="1:25">
      <c r="A139" s="10" t="s">
        <v>576</v>
      </c>
      <c r="B139" s="46" t="s">
        <v>611</v>
      </c>
      <c r="C139" s="47" t="s">
        <v>612</v>
      </c>
      <c r="D139" s="13">
        <v>4966</v>
      </c>
      <c r="E139" s="13">
        <v>2813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34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25">
        <f t="shared" si="8"/>
        <v>7779</v>
      </c>
      <c r="X139" s="26">
        <f t="shared" si="9"/>
        <v>1.9661459845230759E-6</v>
      </c>
      <c r="Y139" s="9"/>
    </row>
    <row r="140" spans="1:25">
      <c r="A140" s="10" t="s">
        <v>520</v>
      </c>
      <c r="B140" s="46" t="s">
        <v>611</v>
      </c>
      <c r="C140" s="47" t="s">
        <v>54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643</v>
      </c>
      <c r="K140" s="13">
        <v>0</v>
      </c>
      <c r="L140" s="13">
        <v>4252</v>
      </c>
      <c r="M140" s="13">
        <v>0</v>
      </c>
      <c r="N140" s="13">
        <v>0</v>
      </c>
      <c r="O140" s="34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25">
        <f t="shared" si="8"/>
        <v>4895</v>
      </c>
      <c r="X140" s="26">
        <f t="shared" si="9"/>
        <v>1.2372135999794903E-6</v>
      </c>
      <c r="Y140" s="9"/>
    </row>
    <row r="141" spans="1:25">
      <c r="A141" s="10" t="s">
        <v>670</v>
      </c>
      <c r="B141" s="46" t="s">
        <v>611</v>
      </c>
      <c r="C141" s="47" t="s">
        <v>31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34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17636</v>
      </c>
      <c r="W141" s="25">
        <f t="shared" si="8"/>
        <v>17636</v>
      </c>
      <c r="X141" s="26">
        <f t="shared" si="9"/>
        <v>4.4575074666472508E-6</v>
      </c>
      <c r="Y141" s="9"/>
    </row>
    <row r="142" spans="1:25">
      <c r="A142" s="10" t="s">
        <v>649</v>
      </c>
      <c r="B142" s="46" t="s">
        <v>611</v>
      </c>
      <c r="C142" s="47" t="s">
        <v>52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34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105018</v>
      </c>
      <c r="U142" s="13">
        <v>0</v>
      </c>
      <c r="V142" s="13">
        <v>0</v>
      </c>
      <c r="W142" s="25">
        <f t="shared" si="8"/>
        <v>105018</v>
      </c>
      <c r="X142" s="26">
        <f t="shared" si="9"/>
        <v>2.6543349916781639E-5</v>
      </c>
      <c r="Y142" s="9"/>
    </row>
    <row r="143" spans="1:25">
      <c r="A143" s="10" t="s">
        <v>650</v>
      </c>
      <c r="B143" s="46" t="s">
        <v>611</v>
      </c>
      <c r="C143" s="47" t="s">
        <v>52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34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22028</v>
      </c>
      <c r="U143" s="13">
        <v>0</v>
      </c>
      <c r="V143" s="13">
        <v>0</v>
      </c>
      <c r="W143" s="25">
        <f t="shared" si="8"/>
        <v>22028</v>
      </c>
      <c r="X143" s="26">
        <f t="shared" si="9"/>
        <v>5.5675875751477456E-6</v>
      </c>
      <c r="Y143" s="9"/>
    </row>
    <row r="144" spans="1:25">
      <c r="A144" s="10" t="s">
        <v>566</v>
      </c>
      <c r="B144" s="46" t="s">
        <v>611</v>
      </c>
      <c r="C144" s="47" t="s">
        <v>478</v>
      </c>
      <c r="D144" s="13">
        <v>0</v>
      </c>
      <c r="E144" s="13">
        <v>0</v>
      </c>
      <c r="F144" s="13">
        <v>0</v>
      </c>
      <c r="G144" s="13">
        <v>437</v>
      </c>
      <c r="H144" s="13">
        <v>2709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34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25">
        <f t="shared" si="8"/>
        <v>3146</v>
      </c>
      <c r="X144" s="26">
        <f t="shared" si="9"/>
        <v>7.9515301032389718E-7</v>
      </c>
      <c r="Y144" s="9"/>
    </row>
    <row r="145" spans="1:128">
      <c r="A145" s="10" t="s">
        <v>597</v>
      </c>
      <c r="B145" s="46" t="s">
        <v>611</v>
      </c>
      <c r="C145" s="47" t="s">
        <v>31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1187</v>
      </c>
      <c r="N145" s="13">
        <v>0</v>
      </c>
      <c r="O145" s="34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25">
        <f t="shared" si="8"/>
        <v>1187</v>
      </c>
      <c r="X145" s="26">
        <f t="shared" si="9"/>
        <v>3.0001481985202352E-7</v>
      </c>
      <c r="Y145" s="9"/>
    </row>
    <row r="146" spans="1:128">
      <c r="A146" s="10" t="s">
        <v>547</v>
      </c>
      <c r="B146" s="46" t="s">
        <v>611</v>
      </c>
      <c r="C146" s="47" t="s">
        <v>14</v>
      </c>
      <c r="D146" s="13">
        <v>0</v>
      </c>
      <c r="E146" s="13">
        <v>0</v>
      </c>
      <c r="F146" s="13">
        <v>0</v>
      </c>
      <c r="G146" s="13">
        <v>29105</v>
      </c>
      <c r="H146" s="13">
        <v>43812</v>
      </c>
      <c r="I146" s="13">
        <v>28790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34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25">
        <f t="shared" si="8"/>
        <v>101707</v>
      </c>
      <c r="X146" s="26">
        <f t="shared" si="9"/>
        <v>2.5706493077244949E-5</v>
      </c>
      <c r="Y146" s="9"/>
    </row>
    <row r="147" spans="1:128">
      <c r="A147" s="10" t="s">
        <v>661</v>
      </c>
      <c r="B147" s="46" t="s">
        <v>611</v>
      </c>
      <c r="C147" s="47" t="s">
        <v>51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34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34127</v>
      </c>
      <c r="V147" s="13">
        <v>0</v>
      </c>
      <c r="W147" s="25">
        <f t="shared" si="8"/>
        <v>34127</v>
      </c>
      <c r="X147" s="26">
        <f t="shared" si="9"/>
        <v>8.6256156336057339E-6</v>
      </c>
      <c r="Y147" s="9"/>
    </row>
    <row r="148" spans="1:128">
      <c r="A148" s="10" t="s">
        <v>559</v>
      </c>
      <c r="B148" s="46" t="s">
        <v>611</v>
      </c>
      <c r="C148" s="47" t="s">
        <v>31</v>
      </c>
      <c r="D148" s="13">
        <v>0</v>
      </c>
      <c r="E148" s="13">
        <v>159</v>
      </c>
      <c r="F148" s="13">
        <v>3202</v>
      </c>
      <c r="G148" s="13">
        <v>5243</v>
      </c>
      <c r="H148" s="13">
        <v>2473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34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25">
        <f t="shared" si="8"/>
        <v>11077</v>
      </c>
      <c r="X148" s="26">
        <f t="shared" si="9"/>
        <v>2.7997170678187571E-6</v>
      </c>
      <c r="Y148" s="9"/>
    </row>
    <row r="149" spans="1:128">
      <c r="A149" s="10" t="s">
        <v>595</v>
      </c>
      <c r="B149" s="46" t="s">
        <v>611</v>
      </c>
      <c r="C149" s="47" t="s">
        <v>54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769</v>
      </c>
      <c r="N149" s="13">
        <v>0</v>
      </c>
      <c r="O149" s="34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25">
        <f t="shared" si="8"/>
        <v>769</v>
      </c>
      <c r="X149" s="26">
        <f t="shared" si="9"/>
        <v>1.9436511917961759E-7</v>
      </c>
      <c r="Y149" s="9"/>
    </row>
    <row r="150" spans="1:128">
      <c r="A150" s="10" t="s">
        <v>585</v>
      </c>
      <c r="B150" s="46" t="s">
        <v>611</v>
      </c>
      <c r="C150" s="47" t="s">
        <v>43</v>
      </c>
      <c r="D150" s="13">
        <v>0</v>
      </c>
      <c r="E150" s="13">
        <v>21025</v>
      </c>
      <c r="F150" s="13">
        <v>18708</v>
      </c>
      <c r="G150" s="13">
        <v>24256</v>
      </c>
      <c r="H150" s="13">
        <v>16014</v>
      </c>
      <c r="I150" s="13">
        <v>24944</v>
      </c>
      <c r="J150" s="13">
        <v>59859</v>
      </c>
      <c r="K150" s="13">
        <v>0</v>
      </c>
      <c r="L150" s="13">
        <v>0</v>
      </c>
      <c r="M150" s="13">
        <v>0</v>
      </c>
      <c r="N150" s="13">
        <v>0</v>
      </c>
      <c r="O150" s="34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25">
        <f t="shared" si="8"/>
        <v>164806</v>
      </c>
      <c r="X150" s="26">
        <f t="shared" si="9"/>
        <v>4.1654795619656771E-5</v>
      </c>
      <c r="Y150" s="9"/>
    </row>
    <row r="151" spans="1:128">
      <c r="A151" s="10" t="s">
        <v>621</v>
      </c>
      <c r="B151" s="46" t="s">
        <v>611</v>
      </c>
      <c r="C151" s="47" t="s">
        <v>43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665</v>
      </c>
      <c r="O151" s="34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25">
        <f t="shared" si="8"/>
        <v>665</v>
      </c>
      <c r="X151" s="26">
        <f t="shared" si="9"/>
        <v>1.6807906925155488E-7</v>
      </c>
      <c r="Y151" s="9"/>
    </row>
    <row r="152" spans="1:128">
      <c r="A152" s="10" t="s">
        <v>549</v>
      </c>
      <c r="B152" s="46" t="s">
        <v>611</v>
      </c>
      <c r="C152" s="47" t="s">
        <v>31</v>
      </c>
      <c r="D152" s="13">
        <v>0</v>
      </c>
      <c r="E152" s="13">
        <v>0</v>
      </c>
      <c r="F152" s="13">
        <v>0</v>
      </c>
      <c r="G152" s="13">
        <v>0</v>
      </c>
      <c r="H152" s="13">
        <v>600</v>
      </c>
      <c r="I152" s="13">
        <v>1094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34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25">
        <f t="shared" si="8"/>
        <v>1694</v>
      </c>
      <c r="X152" s="26">
        <f t="shared" si="9"/>
        <v>4.2815931325132927E-7</v>
      </c>
      <c r="Y152" s="9"/>
    </row>
    <row r="153" spans="1:128">
      <c r="A153" s="10" t="s">
        <v>640</v>
      </c>
      <c r="B153" s="46" t="s">
        <v>611</v>
      </c>
      <c r="C153" s="47" t="s">
        <v>61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34">
        <v>0</v>
      </c>
      <c r="P153" s="13">
        <v>0</v>
      </c>
      <c r="Q153" s="13">
        <v>0</v>
      </c>
      <c r="R153" s="13">
        <v>338682</v>
      </c>
      <c r="S153" s="13">
        <v>757211</v>
      </c>
      <c r="T153" s="13">
        <v>1040155</v>
      </c>
      <c r="U153" s="13">
        <v>995887</v>
      </c>
      <c r="V153" s="13">
        <v>976175</v>
      </c>
      <c r="W153" s="25">
        <f t="shared" si="8"/>
        <v>4108110</v>
      </c>
      <c r="X153" s="26">
        <f t="shared" si="9"/>
        <v>1.0383267747112858E-3</v>
      </c>
      <c r="Y153" s="9"/>
    </row>
    <row r="154" spans="1:128">
      <c r="A154" s="10" t="s">
        <v>651</v>
      </c>
      <c r="B154" s="46" t="s">
        <v>611</v>
      </c>
      <c r="C154" s="47" t="s">
        <v>43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34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5465</v>
      </c>
      <c r="U154" s="13">
        <v>0</v>
      </c>
      <c r="V154" s="13">
        <v>0</v>
      </c>
      <c r="W154" s="25">
        <f t="shared" si="8"/>
        <v>5465</v>
      </c>
      <c r="X154" s="26">
        <f t="shared" si="9"/>
        <v>1.3812813736236802E-6</v>
      </c>
      <c r="Y154" s="9"/>
    </row>
    <row r="155" spans="1:128">
      <c r="A155" s="10" t="s">
        <v>486</v>
      </c>
      <c r="B155" s="46" t="s">
        <v>611</v>
      </c>
      <c r="C155" s="47" t="s">
        <v>612</v>
      </c>
      <c r="D155" s="13">
        <v>389015</v>
      </c>
      <c r="E155" s="13">
        <v>591627</v>
      </c>
      <c r="F155" s="13">
        <v>676426</v>
      </c>
      <c r="G155" s="13">
        <v>541080</v>
      </c>
      <c r="H155" s="13">
        <v>662301</v>
      </c>
      <c r="I155" s="13">
        <v>600577</v>
      </c>
      <c r="J155" s="13">
        <v>554039</v>
      </c>
      <c r="K155" s="13">
        <v>681697</v>
      </c>
      <c r="L155" s="13">
        <v>619937</v>
      </c>
      <c r="M155" s="13">
        <v>706202</v>
      </c>
      <c r="N155" s="13">
        <v>523896</v>
      </c>
      <c r="O155" s="34">
        <v>528674</v>
      </c>
      <c r="P155" s="13">
        <v>492290</v>
      </c>
      <c r="Q155" s="13">
        <v>627996</v>
      </c>
      <c r="R155" s="13">
        <v>752296</v>
      </c>
      <c r="S155" s="13">
        <v>372166</v>
      </c>
      <c r="T155" s="13">
        <v>393327</v>
      </c>
      <c r="U155" s="13">
        <v>363960</v>
      </c>
      <c r="V155" s="13">
        <v>482014</v>
      </c>
      <c r="W155" s="25">
        <f t="shared" si="8"/>
        <v>10559520</v>
      </c>
      <c r="X155" s="26">
        <f t="shared" si="9"/>
        <v>2.6689237493882387E-3</v>
      </c>
      <c r="Y155" s="9"/>
    </row>
    <row r="156" spans="1:128">
      <c r="A156" s="10" t="s">
        <v>540</v>
      </c>
      <c r="B156" s="46" t="s">
        <v>611</v>
      </c>
      <c r="C156" s="47" t="s">
        <v>58</v>
      </c>
      <c r="D156" s="13">
        <v>0</v>
      </c>
      <c r="E156" s="13">
        <v>2854</v>
      </c>
      <c r="F156" s="13">
        <v>7513</v>
      </c>
      <c r="G156" s="13">
        <v>2406</v>
      </c>
      <c r="H156" s="13">
        <v>2583</v>
      </c>
      <c r="I156" s="13">
        <v>2085</v>
      </c>
      <c r="J156" s="13">
        <v>0</v>
      </c>
      <c r="K156" s="13">
        <v>0</v>
      </c>
      <c r="L156" s="13">
        <v>0</v>
      </c>
      <c r="M156" s="13">
        <v>1429</v>
      </c>
      <c r="N156" s="13">
        <v>0</v>
      </c>
      <c r="O156" s="34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25">
        <f t="shared" si="8"/>
        <v>18870</v>
      </c>
      <c r="X156" s="26">
        <f t="shared" si="9"/>
        <v>4.7694015590629183E-6</v>
      </c>
      <c r="Y156" s="9"/>
    </row>
    <row r="157" spans="1:128" ht="15.75" thickBot="1">
      <c r="A157" s="10" t="s">
        <v>569</v>
      </c>
      <c r="B157" s="48" t="s">
        <v>613</v>
      </c>
      <c r="C157" s="47" t="s">
        <v>54</v>
      </c>
      <c r="D157" s="13">
        <v>0</v>
      </c>
      <c r="E157" s="13">
        <v>0</v>
      </c>
      <c r="F157" s="13">
        <v>0</v>
      </c>
      <c r="G157" s="13">
        <v>1212185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34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25">
        <f t="shared" si="8"/>
        <v>1212185</v>
      </c>
      <c r="X157" s="26">
        <f t="shared" si="9"/>
        <v>3.06380340692776E-4</v>
      </c>
      <c r="Y157" s="9"/>
    </row>
    <row r="158" spans="1:128" ht="15.75">
      <c r="A158" s="15" t="s">
        <v>1</v>
      </c>
      <c r="B158" s="28"/>
      <c r="C158" s="28"/>
      <c r="D158" s="16">
        <f t="shared" ref="D158:V158" si="10">SUM(D4:D157)</f>
        <v>149446302</v>
      </c>
      <c r="E158" s="16">
        <f t="shared" si="10"/>
        <v>225322788</v>
      </c>
      <c r="F158" s="16">
        <f t="shared" si="10"/>
        <v>176446716</v>
      </c>
      <c r="G158" s="16">
        <f t="shared" si="10"/>
        <v>203662316</v>
      </c>
      <c r="H158" s="16">
        <f t="shared" si="10"/>
        <v>217047727</v>
      </c>
      <c r="I158" s="16">
        <f t="shared" si="10"/>
        <v>193067861</v>
      </c>
      <c r="J158" s="16">
        <f t="shared" si="10"/>
        <v>192344112</v>
      </c>
      <c r="K158" s="16">
        <f t="shared" si="10"/>
        <v>212226139</v>
      </c>
      <c r="L158" s="16">
        <f t="shared" si="10"/>
        <v>191268052</v>
      </c>
      <c r="M158" s="16">
        <f t="shared" si="10"/>
        <v>199250214</v>
      </c>
      <c r="N158" s="16">
        <f t="shared" si="10"/>
        <v>203651700</v>
      </c>
      <c r="O158" s="57">
        <f t="shared" si="10"/>
        <v>210402731</v>
      </c>
      <c r="P158" s="16">
        <f t="shared" si="10"/>
        <v>213411075</v>
      </c>
      <c r="Q158" s="16">
        <f t="shared" si="10"/>
        <v>216409975</v>
      </c>
      <c r="R158" s="16">
        <f t="shared" si="10"/>
        <v>214550769</v>
      </c>
      <c r="S158" s="16">
        <f t="shared" si="10"/>
        <v>213161146</v>
      </c>
      <c r="T158" s="16">
        <f t="shared" si="10"/>
        <v>221502214</v>
      </c>
      <c r="U158" s="16">
        <f t="shared" si="10"/>
        <v>239250843.94</v>
      </c>
      <c r="V158" s="16">
        <f t="shared" si="10"/>
        <v>264048538</v>
      </c>
      <c r="W158" s="16">
        <f t="shared" si="8"/>
        <v>3956471218.9400001</v>
      </c>
      <c r="X158" s="27">
        <f t="shared" ref="X158" si="11">(W158/W$158)</f>
        <v>1</v>
      </c>
      <c r="Y158" s="6"/>
      <c r="Z158" s="2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ht="15.75">
      <c r="A159" s="39" t="s">
        <v>2</v>
      </c>
      <c r="B159" s="44"/>
      <c r="C159" s="44"/>
      <c r="D159" s="40" t="s">
        <v>3</v>
      </c>
      <c r="E159" s="41">
        <f>(E158-D158)/D158</f>
        <v>0.50771738734625904</v>
      </c>
      <c r="F159" s="41">
        <f t="shared" ref="F159:L159" si="12">(F158-E158)/E158</f>
        <v>-0.21691579637297936</v>
      </c>
      <c r="G159" s="41">
        <f t="shared" si="12"/>
        <v>0.154242598655109</v>
      </c>
      <c r="H159" s="41">
        <f t="shared" si="12"/>
        <v>6.5723552903130103E-2</v>
      </c>
      <c r="I159" s="41">
        <f t="shared" si="12"/>
        <v>-0.1104819955106003</v>
      </c>
      <c r="J159" s="41">
        <f t="shared" si="12"/>
        <v>-3.748676741179621E-3</v>
      </c>
      <c r="K159" s="41">
        <f t="shared" si="12"/>
        <v>0.10336696451617922</v>
      </c>
      <c r="L159" s="41">
        <f t="shared" si="12"/>
        <v>-9.8753561171840379E-2</v>
      </c>
      <c r="M159" s="41">
        <f t="shared" ref="M159:R159" si="13">(M158-L158)/L158</f>
        <v>4.1732855626092746E-2</v>
      </c>
      <c r="N159" s="41">
        <f t="shared" si="13"/>
        <v>2.2090244781368215E-2</v>
      </c>
      <c r="O159" s="58">
        <f t="shared" si="13"/>
        <v>3.3149887774077014E-2</v>
      </c>
      <c r="P159" s="41">
        <f t="shared" si="13"/>
        <v>1.4298027338818145E-2</v>
      </c>
      <c r="Q159" s="41">
        <f t="shared" si="13"/>
        <v>1.4052222922357707E-2</v>
      </c>
      <c r="R159" s="41">
        <f t="shared" si="13"/>
        <v>-8.5911289440331936E-3</v>
      </c>
      <c r="S159" s="41">
        <f t="shared" ref="S159" si="14">(S158-R158)/R158</f>
        <v>-6.4768959182803024E-3</v>
      </c>
      <c r="T159" s="41">
        <f t="shared" ref="T159" si="15">(T158-S158)/S158</f>
        <v>3.9130339447508884E-2</v>
      </c>
      <c r="U159" s="41">
        <f t="shared" ref="U159" si="16">(U158-T158)/T158</f>
        <v>8.0128453885341289E-2</v>
      </c>
      <c r="V159" s="41">
        <f t="shared" ref="V159" si="17">(V158-U158)/U158</f>
        <v>0.10364725846575838</v>
      </c>
      <c r="W159" s="41"/>
      <c r="X159" s="42"/>
      <c r="Y159" s="6"/>
      <c r="Z159" s="2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ht="16.5" thickBot="1">
      <c r="A160" s="17" t="s">
        <v>608</v>
      </c>
      <c r="B160" s="29"/>
      <c r="C160" s="29"/>
      <c r="D160" s="43">
        <f t="shared" ref="D160:V160" si="18">COUNTIF(D4:D157,"&gt;0")</f>
        <v>35</v>
      </c>
      <c r="E160" s="43">
        <f t="shared" si="18"/>
        <v>54</v>
      </c>
      <c r="F160" s="43">
        <f t="shared" si="18"/>
        <v>58</v>
      </c>
      <c r="G160" s="43">
        <f t="shared" si="18"/>
        <v>78</v>
      </c>
      <c r="H160" s="43">
        <f t="shared" si="18"/>
        <v>71</v>
      </c>
      <c r="I160" s="43">
        <f t="shared" si="18"/>
        <v>63</v>
      </c>
      <c r="J160" s="43">
        <f t="shared" si="18"/>
        <v>37</v>
      </c>
      <c r="K160" s="43">
        <f t="shared" si="18"/>
        <v>30</v>
      </c>
      <c r="L160" s="43">
        <f t="shared" si="18"/>
        <v>28</v>
      </c>
      <c r="M160" s="43">
        <f t="shared" si="18"/>
        <v>28</v>
      </c>
      <c r="N160" s="43">
        <f t="shared" si="18"/>
        <v>24</v>
      </c>
      <c r="O160" s="59">
        <f t="shared" si="18"/>
        <v>28</v>
      </c>
      <c r="P160" s="43">
        <f t="shared" si="18"/>
        <v>20</v>
      </c>
      <c r="Q160" s="43">
        <f t="shared" si="18"/>
        <v>24</v>
      </c>
      <c r="R160" s="43">
        <f t="shared" si="18"/>
        <v>21</v>
      </c>
      <c r="S160" s="43">
        <f t="shared" si="18"/>
        <v>23</v>
      </c>
      <c r="T160" s="43">
        <f t="shared" si="18"/>
        <v>30</v>
      </c>
      <c r="U160" s="43">
        <f t="shared" si="18"/>
        <v>28</v>
      </c>
      <c r="V160" s="43">
        <f t="shared" si="18"/>
        <v>32</v>
      </c>
      <c r="W160" s="18"/>
      <c r="X160" s="38"/>
      <c r="Y160" s="6"/>
      <c r="Z160" s="2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24">
      <c r="A161" s="11"/>
      <c r="B161" s="30"/>
      <c r="C161" s="30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52"/>
      <c r="P161" s="12"/>
      <c r="Q161" s="12"/>
      <c r="R161" s="12"/>
      <c r="S161" s="12"/>
      <c r="T161" s="12"/>
      <c r="U161" s="12"/>
      <c r="V161" s="12"/>
      <c r="W161" s="12"/>
      <c r="X161" s="14"/>
    </row>
    <row r="162" spans="1:24" ht="15" customHeight="1">
      <c r="A162" s="71" t="s">
        <v>663</v>
      </c>
      <c r="B162" s="77"/>
      <c r="C162" s="77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3"/>
    </row>
    <row r="163" spans="1:24">
      <c r="A163" s="11"/>
      <c r="B163" s="30"/>
      <c r="C163" s="30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52"/>
      <c r="P163" s="12"/>
      <c r="Q163" s="12"/>
      <c r="R163" s="12"/>
      <c r="S163" s="12"/>
      <c r="T163" s="12"/>
      <c r="U163" s="12"/>
      <c r="V163" s="12"/>
      <c r="W163" s="12"/>
      <c r="X163" s="14"/>
    </row>
    <row r="164" spans="1:24" ht="15.75" customHeight="1" thickBot="1">
      <c r="A164" s="62" t="s">
        <v>0</v>
      </c>
      <c r="B164" s="75"/>
      <c r="C164" s="75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4"/>
    </row>
  </sheetData>
  <sortState xmlns:xlrd2="http://schemas.microsoft.com/office/spreadsheetml/2017/richdata2" ref="A4:X157">
    <sortCondition ref="A4:A157"/>
  </sortState>
  <mergeCells count="4">
    <mergeCell ref="A1:X1"/>
    <mergeCell ref="A2:X2"/>
    <mergeCell ref="A164:X164"/>
    <mergeCell ref="A162:X162"/>
  </mergeCells>
  <printOptions horizontalCentered="1"/>
  <pageMargins left="0.5" right="0.5" top="0.5" bottom="0.5" header="0.3" footer="0.3"/>
  <pageSetup paperSize="5" scale="42" fitToHeight="0" orientation="landscape" r:id="rId1"/>
  <headerFooter>
    <oddFooter>&amp;L&amp;14Office of Economic and Demographic Research&amp;C&amp;14Last Updated: November 2025&amp;R&amp;14Page &amp;P of &amp;N</oddFooter>
  </headerFooter>
  <ignoredErrors>
    <ignoredError sqref="O158 D158:L158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Expenditures</vt:lpstr>
      <vt:lpstr>Municipal Expenditures</vt:lpstr>
      <vt:lpstr>SD Expenditures</vt:lpstr>
      <vt:lpstr>'County Expenditures'!Print_Area</vt:lpstr>
      <vt:lpstr>'Municipal Expenditures'!Print_Area</vt:lpstr>
      <vt:lpstr>'SD Expenditures'!Print_Area</vt:lpstr>
      <vt:lpstr>'County Expenditures'!Print_Titles</vt:lpstr>
      <vt:lpstr>'Municipal Expenditures'!Print_Titles</vt:lpstr>
      <vt:lpstr>'SD Expenditures'!Print_Titles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2025-11-20T22:39:22Z</cp:lastPrinted>
  <dcterms:created xsi:type="dcterms:W3CDTF">2000-08-31T21:26:31Z</dcterms:created>
  <dcterms:modified xsi:type="dcterms:W3CDTF">2025-11-20T22:59:43Z</dcterms:modified>
</cp:coreProperties>
</file>